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activeTab="4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M4" i="20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I2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B88" i="63"/>
  <c r="AB4"/>
  <c r="AB97"/>
  <c r="AB77"/>
  <c r="AB73"/>
  <c r="AB69"/>
  <c r="AB24" i="62"/>
  <c r="AB20"/>
  <c r="AB40" i="61"/>
  <c r="AB93"/>
  <c r="AB89"/>
  <c r="AB81"/>
  <c r="AB77"/>
  <c r="AB73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B95"/>
  <c r="C95"/>
  <c r="B96"/>
  <c r="C96"/>
  <c r="F96" s="1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F92" s="1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99" s="1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U89"/>
  <c r="N89"/>
  <c r="F89"/>
  <c r="U88"/>
  <c r="N88"/>
  <c r="F88"/>
  <c r="U87"/>
  <c r="F87"/>
  <c r="U86"/>
  <c r="N86"/>
  <c r="F86"/>
  <c r="U85"/>
  <c r="N85"/>
  <c r="F85"/>
  <c r="U84"/>
  <c r="N84"/>
  <c r="U83"/>
  <c r="F83"/>
  <c r="U82"/>
  <c r="N82"/>
  <c r="F82"/>
  <c r="U81"/>
  <c r="N81"/>
  <c r="F81"/>
  <c r="U80"/>
  <c r="N80"/>
  <c r="F80"/>
  <c r="U79"/>
  <c r="F79"/>
  <c r="U78"/>
  <c r="U77"/>
  <c r="N77"/>
  <c r="F77"/>
  <c r="U76"/>
  <c r="N76"/>
  <c r="F76"/>
  <c r="U75"/>
  <c r="F75"/>
  <c r="U74"/>
  <c r="N74"/>
  <c r="F74"/>
  <c r="U73"/>
  <c r="N73"/>
  <c r="F73"/>
  <c r="U72"/>
  <c r="N72"/>
  <c r="U71"/>
  <c r="F71"/>
  <c r="U70"/>
  <c r="N70"/>
  <c r="F70"/>
  <c r="U69"/>
  <c r="N69"/>
  <c r="F69"/>
  <c r="U68"/>
  <c r="N68"/>
  <c r="U67"/>
  <c r="F67"/>
  <c r="U66"/>
  <c r="N66"/>
  <c r="F66"/>
  <c r="U65"/>
  <c r="N65"/>
  <c r="F65"/>
  <c r="U64"/>
  <c r="N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U27"/>
  <c r="N27"/>
  <c r="F27"/>
  <c r="U26"/>
  <c r="N26"/>
  <c r="F26"/>
  <c r="U25"/>
  <c r="N25"/>
  <c r="F25"/>
  <c r="U24"/>
  <c r="N24"/>
  <c r="U23"/>
  <c r="F23"/>
  <c r="U22"/>
  <c r="N22"/>
  <c r="F22"/>
  <c r="U21"/>
  <c r="N21"/>
  <c r="F21"/>
  <c r="U20"/>
  <c r="N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U10"/>
  <c r="N10"/>
  <c r="F10"/>
  <c r="U9"/>
  <c r="N9"/>
  <c r="F9"/>
  <c r="U8"/>
  <c r="N8"/>
  <c r="U7"/>
  <c r="F7"/>
  <c r="U6"/>
  <c r="N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AD65"/>
  <c r="U65"/>
  <c r="N65"/>
  <c r="F65"/>
  <c r="U64"/>
  <c r="F64"/>
  <c r="U63"/>
  <c r="N63"/>
  <c r="F63"/>
  <c r="AC62"/>
  <c r="U62"/>
  <c r="N62"/>
  <c r="U61"/>
  <c r="N61"/>
  <c r="F61"/>
  <c r="U60"/>
  <c r="F60"/>
  <c r="U59"/>
  <c r="N59"/>
  <c r="F59"/>
  <c r="U58"/>
  <c r="N58"/>
  <c r="U57"/>
  <c r="N57"/>
  <c r="F57"/>
  <c r="U56"/>
  <c r="F56"/>
  <c r="U55"/>
  <c r="N55"/>
  <c r="F55"/>
  <c r="U54"/>
  <c r="N54"/>
  <c r="F54"/>
  <c r="AD53"/>
  <c r="U53"/>
  <c r="N53"/>
  <c r="F53"/>
  <c r="U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U38"/>
  <c r="F38"/>
  <c r="U37"/>
  <c r="F37"/>
  <c r="U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U23"/>
  <c r="F23"/>
  <c r="U22"/>
  <c r="F22"/>
  <c r="AD21"/>
  <c r="U21"/>
  <c r="F21"/>
  <c r="U20"/>
  <c r="U19"/>
  <c r="F19"/>
  <c r="U18"/>
  <c r="AD17"/>
  <c r="U17"/>
  <c r="F17"/>
  <c r="U16"/>
  <c r="F16"/>
  <c r="U15"/>
  <c r="U14"/>
  <c r="AD13"/>
  <c r="U13"/>
  <c r="F13"/>
  <c r="U12"/>
  <c r="F12"/>
  <c r="U11"/>
  <c r="F11"/>
  <c r="U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U95"/>
  <c r="F95"/>
  <c r="U94"/>
  <c r="N94"/>
  <c r="F94"/>
  <c r="U93"/>
  <c r="F93"/>
  <c r="U92"/>
  <c r="F92"/>
  <c r="U91"/>
  <c r="F91"/>
  <c r="U90"/>
  <c r="N90"/>
  <c r="U89"/>
  <c r="F89"/>
  <c r="U88"/>
  <c r="U87"/>
  <c r="U86"/>
  <c r="N86"/>
  <c r="F86"/>
  <c r="U85"/>
  <c r="F85"/>
  <c r="U84"/>
  <c r="U83"/>
  <c r="F83"/>
  <c r="U82"/>
  <c r="N82"/>
  <c r="F82"/>
  <c r="U81"/>
  <c r="F81"/>
  <c r="U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U67"/>
  <c r="F67"/>
  <c r="U66"/>
  <c r="N66"/>
  <c r="F66"/>
  <c r="U65"/>
  <c r="F65"/>
  <c r="U64"/>
  <c r="N64"/>
  <c r="U63"/>
  <c r="F63"/>
  <c r="U62"/>
  <c r="N62"/>
  <c r="F62"/>
  <c r="U61"/>
  <c r="F61"/>
  <c r="U60"/>
  <c r="N60"/>
  <c r="U59"/>
  <c r="F59"/>
  <c r="U58"/>
  <c r="N58"/>
  <c r="U57"/>
  <c r="F57"/>
  <c r="U56"/>
  <c r="N56"/>
  <c r="U55"/>
  <c r="F55"/>
  <c r="U54"/>
  <c r="N54"/>
  <c r="F54"/>
  <c r="U53"/>
  <c r="F53"/>
  <c r="U52"/>
  <c r="N52"/>
  <c r="U51"/>
  <c r="F51"/>
  <c r="U50"/>
  <c r="N50"/>
  <c r="U49"/>
  <c r="F49"/>
  <c r="U48"/>
  <c r="N48"/>
  <c r="U47"/>
  <c r="F47"/>
  <c r="U46"/>
  <c r="N46"/>
  <c r="F46"/>
  <c r="U45"/>
  <c r="F45"/>
  <c r="U44"/>
  <c r="N44"/>
  <c r="F44"/>
  <c r="U43"/>
  <c r="F43"/>
  <c r="U42"/>
  <c r="N42"/>
  <c r="U41"/>
  <c r="F41"/>
  <c r="U40"/>
  <c r="N40"/>
  <c r="F40"/>
  <c r="U39"/>
  <c r="U38"/>
  <c r="U37"/>
  <c r="F37"/>
  <c r="U36"/>
  <c r="F36"/>
  <c r="U35"/>
  <c r="F35"/>
  <c r="U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U25"/>
  <c r="U24"/>
  <c r="N24"/>
  <c r="F24"/>
  <c r="U23"/>
  <c r="F23"/>
  <c r="U22"/>
  <c r="N22"/>
  <c r="F22"/>
  <c r="U21"/>
  <c r="F21"/>
  <c r="U20"/>
  <c r="F20"/>
  <c r="U19"/>
  <c r="F19"/>
  <c r="U18"/>
  <c r="U17"/>
  <c r="N17"/>
  <c r="U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U91"/>
  <c r="F91"/>
  <c r="U90"/>
  <c r="F90"/>
  <c r="U89"/>
  <c r="F89"/>
  <c r="U88"/>
  <c r="F88"/>
  <c r="U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87" i="61" l="1"/>
  <c r="F26"/>
  <c r="F18"/>
  <c r="F16"/>
  <c r="F98" i="62"/>
  <c r="F82"/>
  <c r="F74"/>
  <c r="F66"/>
  <c r="F62"/>
  <c r="F58"/>
  <c r="F52"/>
  <c r="F36"/>
  <c r="F24"/>
  <c r="F20"/>
  <c r="F18"/>
  <c r="F14"/>
  <c r="F10"/>
  <c r="F90" i="63"/>
  <c r="F84"/>
  <c r="F78"/>
  <c r="F72"/>
  <c r="F68"/>
  <c r="F64"/>
  <c r="F48"/>
  <c r="F28"/>
  <c r="F24"/>
  <c r="F20"/>
  <c r="F6"/>
  <c r="F11"/>
  <c r="C99"/>
  <c r="F8"/>
  <c r="B99"/>
  <c r="F39" i="62"/>
  <c r="F15"/>
  <c r="C99" i="55"/>
  <c r="F87" i="58"/>
  <c r="F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O70" s="1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N40"/>
  <c r="N44"/>
  <c r="O44" s="1"/>
  <c r="N48"/>
  <c r="O48" s="1"/>
  <c r="N52"/>
  <c r="N55"/>
  <c r="N56"/>
  <c r="N59"/>
  <c r="N60"/>
  <c r="N63"/>
  <c r="N64"/>
  <c r="O64" s="1"/>
  <c r="N67"/>
  <c r="N68"/>
  <c r="N71"/>
  <c r="N72"/>
  <c r="O72" s="1"/>
  <c r="N75"/>
  <c r="N76"/>
  <c r="N79"/>
  <c r="N80"/>
  <c r="O80" s="1"/>
  <c r="N83"/>
  <c r="N84"/>
  <c r="N87"/>
  <c r="N88"/>
  <c r="O88" s="1"/>
  <c r="N91"/>
  <c r="N92"/>
  <c r="N95"/>
  <c r="N96"/>
  <c r="O96" s="1"/>
  <c r="I99"/>
  <c r="N81"/>
  <c r="N82"/>
  <c r="N85"/>
  <c r="N86"/>
  <c r="N89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V48"/>
  <c r="O48"/>
  <c r="V56"/>
  <c r="V4"/>
  <c r="V9"/>
  <c r="V32"/>
  <c r="O32"/>
  <c r="V40"/>
  <c r="V47"/>
  <c r="V16"/>
  <c r="O16"/>
  <c r="V87"/>
  <c r="O98"/>
  <c r="V24" i="56"/>
  <c r="V26"/>
  <c r="O35"/>
  <c r="V40"/>
  <c r="O51"/>
  <c r="N8" i="55"/>
  <c r="F9"/>
  <c r="I99"/>
  <c r="M99"/>
  <c r="G10"/>
  <c r="N12"/>
  <c r="O12" s="1"/>
  <c r="F13"/>
  <c r="G26"/>
  <c r="N28"/>
  <c r="F29"/>
  <c r="G42"/>
  <c r="N44"/>
  <c r="F45"/>
  <c r="G58"/>
  <c r="N60"/>
  <c r="O60" s="1"/>
  <c r="F61"/>
  <c r="O64"/>
  <c r="O72"/>
  <c r="O80"/>
  <c r="O45" i="56"/>
  <c r="O65"/>
  <c r="V66" i="55"/>
  <c r="V82"/>
  <c r="V36" i="56"/>
  <c r="O47"/>
  <c r="V52"/>
  <c r="V59"/>
  <c r="O70"/>
  <c r="V94"/>
  <c r="V12" i="55"/>
  <c r="V28"/>
  <c r="V60"/>
  <c r="V11" i="56"/>
  <c r="V18"/>
  <c r="V27"/>
  <c r="V32"/>
  <c r="V48"/>
  <c r="V50"/>
  <c r="B99" i="55"/>
  <c r="F3"/>
  <c r="K99"/>
  <c r="F5"/>
  <c r="G18"/>
  <c r="O19"/>
  <c r="N20"/>
  <c r="O20" s="1"/>
  <c r="F21"/>
  <c r="N36"/>
  <c r="O36" s="1"/>
  <c r="F37"/>
  <c r="N52"/>
  <c r="O52" s="1"/>
  <c r="F53"/>
  <c r="O68"/>
  <c r="O76"/>
  <c r="O84"/>
  <c r="O5" i="56"/>
  <c r="O21"/>
  <c r="O37"/>
  <c r="O53"/>
  <c r="O61"/>
  <c r="O69"/>
  <c r="O93"/>
  <c r="O86" i="55"/>
  <c r="O7" i="56"/>
  <c r="O23"/>
  <c r="V28"/>
  <c r="V39"/>
  <c r="V44"/>
  <c r="V63"/>
  <c r="V82"/>
  <c r="J99" i="55"/>
  <c r="N24"/>
  <c r="N40"/>
  <c r="O40" s="1"/>
  <c r="N56"/>
  <c r="O56" s="1"/>
  <c r="O71"/>
  <c r="O96"/>
  <c r="O56" i="56"/>
  <c r="V38" i="58"/>
  <c r="V70"/>
  <c r="V75" i="55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22"/>
  <c r="V50"/>
  <c r="V82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85"/>
  <c r="V89"/>
  <c r="V93"/>
  <c r="V97"/>
  <c r="N3" i="57"/>
  <c r="V33" i="58"/>
  <c r="V46"/>
  <c r="N3" i="56"/>
  <c r="N90" i="57"/>
  <c r="F91"/>
  <c r="K99" i="58"/>
  <c r="U99"/>
  <c r="F9"/>
  <c r="F17"/>
  <c r="V26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97" i="56" l="1"/>
  <c r="O89"/>
  <c r="O92"/>
  <c r="O84"/>
  <c r="O76"/>
  <c r="O68"/>
  <c r="O60"/>
  <c r="O52"/>
  <c r="O36"/>
  <c r="O40"/>
  <c r="O24"/>
  <c r="O4" i="55"/>
  <c r="O57" i="56"/>
  <c r="O25"/>
  <c r="O25" i="58"/>
  <c r="O74"/>
  <c r="O26"/>
  <c r="O78" i="56"/>
  <c r="O66"/>
  <c r="O46"/>
  <c r="O62"/>
  <c r="O54"/>
  <c r="O30"/>
  <c r="O26"/>
  <c r="O10"/>
  <c r="O78" i="55"/>
  <c r="O74"/>
  <c r="O66"/>
  <c r="O48" i="57"/>
  <c r="O64"/>
  <c r="F99" i="63"/>
  <c r="O86" i="56"/>
  <c r="O85"/>
  <c r="O77"/>
  <c r="O28" i="55"/>
  <c r="O81" i="56"/>
  <c r="O15"/>
  <c r="O13"/>
  <c r="G44" i="55"/>
  <c r="V44" s="1"/>
  <c r="O24"/>
  <c r="V51"/>
  <c r="O14"/>
  <c r="O9"/>
  <c r="G62" i="57"/>
  <c r="V62" s="1"/>
  <c r="O45" i="58"/>
  <c r="O93"/>
  <c r="V65"/>
  <c r="O57"/>
  <c r="O44" i="57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i="58" l="1"/>
  <c r="O4" i="56"/>
  <c r="O44" i="55"/>
  <c r="O49"/>
  <c r="O62" i="57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5" i="57" l="1"/>
  <c r="O99" s="1"/>
  <c r="O99" i="56"/>
  <c r="T8" i="73"/>
  <c r="D8" i="26"/>
  <c r="R10" i="73"/>
  <c r="D10" i="29" s="1"/>
  <c r="Q10" i="73"/>
  <c r="D10" i="26" s="1"/>
  <c r="R9" i="73"/>
  <c r="O99" i="55"/>
  <c r="O99" i="58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B95" i="78"/>
  <c r="J27"/>
  <c r="N44"/>
  <c r="G82"/>
  <c r="L79"/>
  <c r="I38"/>
  <c r="K74"/>
  <c r="B20"/>
  <c r="H72"/>
  <c r="J24"/>
  <c r="B54"/>
  <c r="K29"/>
  <c r="N92"/>
  <c r="K56"/>
  <c r="P39"/>
  <c r="B67"/>
  <c r="I73"/>
  <c r="N77"/>
  <c r="B39"/>
  <c r="O31"/>
  <c r="O53"/>
  <c r="G27"/>
  <c r="L78"/>
  <c r="K71"/>
  <c r="G79"/>
  <c r="G87"/>
  <c r="Q4"/>
  <c r="I11"/>
  <c r="I3"/>
  <c r="I25"/>
  <c r="J33"/>
  <c r="G60"/>
  <c r="L47"/>
  <c r="I94"/>
  <c r="N88"/>
  <c r="B51"/>
  <c r="N9"/>
  <c r="H90"/>
  <c r="O20"/>
  <c r="Q79"/>
  <c r="H58"/>
  <c r="N83"/>
  <c r="L10"/>
  <c r="L27"/>
  <c r="J40"/>
  <c r="G24"/>
  <c r="P36"/>
  <c r="B12"/>
  <c r="O85"/>
  <c r="O70"/>
  <c r="G55"/>
  <c r="B37"/>
  <c r="Q82"/>
  <c r="Q46"/>
  <c r="L5"/>
  <c r="I21"/>
  <c r="I91"/>
  <c r="H12"/>
  <c r="G74"/>
  <c r="I43"/>
  <c r="J95"/>
  <c r="J58"/>
  <c r="B3"/>
  <c r="I26"/>
  <c r="N96"/>
  <c r="J88"/>
  <c r="J89"/>
  <c r="K16"/>
  <c r="I56"/>
  <c r="N5"/>
  <c r="J67"/>
  <c r="G66"/>
  <c r="P77"/>
  <c r="L40"/>
  <c r="Q98"/>
  <c r="J94"/>
  <c r="Q15"/>
  <c r="G16"/>
  <c r="I4"/>
  <c r="G98"/>
  <c r="I48"/>
  <c r="G75"/>
  <c r="B11"/>
  <c r="N23"/>
  <c r="G77"/>
  <c r="Q11"/>
  <c r="G26"/>
  <c r="N55"/>
  <c r="J65"/>
  <c r="O23"/>
  <c r="I33"/>
  <c r="L94"/>
  <c r="L3"/>
  <c r="Q78"/>
  <c r="H47"/>
  <c r="P8"/>
  <c r="G11"/>
  <c r="G43"/>
  <c r="N57"/>
  <c r="P48"/>
  <c r="I10"/>
  <c r="I23"/>
  <c r="L38"/>
  <c r="B62"/>
  <c r="Q91"/>
  <c r="G3"/>
  <c r="K22"/>
  <c r="I82"/>
  <c r="G84"/>
  <c r="K45"/>
  <c r="Q10"/>
  <c r="G31"/>
  <c r="G70"/>
  <c r="B84"/>
  <c r="O58"/>
  <c r="H37"/>
  <c r="P42"/>
  <c r="J45"/>
  <c r="K37"/>
  <c r="J15"/>
  <c r="K3"/>
  <c r="P50"/>
  <c r="B59"/>
  <c r="K59"/>
  <c r="K31"/>
  <c r="B18"/>
  <c r="J32"/>
  <c r="Q41"/>
  <c r="Q25"/>
  <c r="H26"/>
  <c r="O30"/>
  <c r="B58"/>
  <c r="B75"/>
  <c r="J12"/>
  <c r="P37"/>
  <c r="O10"/>
  <c r="J59"/>
  <c r="L52"/>
  <c r="Q13"/>
  <c r="H69"/>
  <c r="Q63"/>
  <c r="Q97"/>
  <c r="H60"/>
  <c r="K34"/>
  <c r="K47"/>
  <c r="Q3"/>
  <c r="O40"/>
  <c r="N60"/>
  <c r="K82"/>
  <c r="I78"/>
  <c r="J83"/>
  <c r="O34"/>
  <c r="H30"/>
  <c r="I20"/>
  <c r="L96"/>
  <c r="O44"/>
  <c r="J25"/>
  <c r="J70"/>
  <c r="H19"/>
  <c r="J47"/>
  <c r="O74"/>
  <c r="O39"/>
  <c r="H5"/>
  <c r="Q71"/>
  <c r="P33"/>
  <c r="L4"/>
  <c r="P54"/>
  <c r="J44"/>
  <c r="O68"/>
  <c r="N31"/>
  <c r="P85"/>
  <c r="O98"/>
  <c r="N8"/>
  <c r="G2"/>
  <c r="H96"/>
  <c r="I47"/>
  <c r="P59"/>
  <c r="N89"/>
  <c r="J97"/>
  <c r="J50"/>
  <c r="P58"/>
  <c r="G64"/>
  <c r="L97"/>
  <c r="J28"/>
  <c r="I92"/>
  <c r="O41"/>
  <c r="H49"/>
  <c r="O64"/>
  <c r="O26"/>
  <c r="O69"/>
  <c r="H36"/>
  <c r="N34"/>
  <c r="P84"/>
  <c r="B93"/>
  <c r="N35"/>
  <c r="K57"/>
  <c r="N75"/>
  <c r="N16"/>
  <c r="P73"/>
  <c r="H76"/>
  <c r="L60"/>
  <c r="G32"/>
  <c r="O83"/>
  <c r="O47"/>
  <c r="H55"/>
  <c r="G95"/>
  <c r="H83"/>
  <c r="N11"/>
  <c r="K36"/>
  <c r="P4"/>
  <c r="J5"/>
  <c r="O42"/>
  <c r="L84"/>
  <c r="N6"/>
  <c r="I58"/>
  <c r="O24"/>
  <c r="I93"/>
  <c r="B2"/>
  <c r="I27"/>
  <c r="I30"/>
  <c r="L15"/>
  <c r="J68"/>
  <c r="I77"/>
  <c r="L75"/>
  <c r="K10"/>
  <c r="B74"/>
  <c r="H86"/>
  <c r="H92"/>
  <c r="G35"/>
  <c r="G69"/>
  <c r="P49"/>
  <c r="G91"/>
  <c r="H94"/>
  <c r="L61"/>
  <c r="B41"/>
  <c r="L31"/>
  <c r="N53"/>
  <c r="Q53"/>
  <c r="J85"/>
  <c r="L81"/>
  <c r="H32"/>
  <c r="B46"/>
  <c r="G22"/>
  <c r="N69"/>
  <c r="P46"/>
  <c r="Q56"/>
  <c r="H81"/>
  <c r="G93"/>
  <c r="I74"/>
  <c r="K9"/>
  <c r="N76"/>
  <c r="G62"/>
  <c r="N7"/>
  <c r="O48"/>
  <c r="O54"/>
  <c r="K75"/>
  <c r="N20"/>
  <c r="H93"/>
  <c r="G49"/>
  <c r="O33"/>
  <c r="L23"/>
  <c r="P45"/>
  <c r="H21"/>
  <c r="P5"/>
  <c r="Q88"/>
  <c r="K61"/>
  <c r="C1"/>
  <c r="L73"/>
  <c r="K65"/>
  <c r="P18"/>
  <c r="K70"/>
  <c r="P43"/>
  <c r="Q37"/>
  <c r="B72"/>
  <c r="O57"/>
  <c r="B10"/>
  <c r="G48"/>
  <c r="H23"/>
  <c r="L22"/>
  <c r="B71"/>
  <c r="N3"/>
  <c r="H31"/>
  <c r="Q40"/>
  <c r="J72"/>
  <c r="H95"/>
  <c r="N50"/>
  <c r="N22"/>
  <c r="K81"/>
  <c r="K11"/>
  <c r="H44"/>
  <c r="K55"/>
  <c r="G71"/>
  <c r="K20"/>
  <c r="K52"/>
  <c r="H42"/>
  <c r="B85"/>
  <c r="L51"/>
  <c r="N28"/>
  <c r="O56"/>
  <c r="G58"/>
  <c r="K89"/>
  <c r="L17"/>
  <c r="B44"/>
  <c r="G44"/>
  <c r="K21"/>
  <c r="G81"/>
  <c r="O22"/>
  <c r="O5"/>
  <c r="L14"/>
  <c r="B43"/>
  <c r="I70"/>
  <c r="K72"/>
  <c r="L90"/>
  <c r="L85"/>
  <c r="I52"/>
  <c r="I44"/>
  <c r="N21"/>
  <c r="K46"/>
  <c r="L6"/>
  <c r="G10"/>
  <c r="B22"/>
  <c r="P56"/>
  <c r="G52"/>
  <c r="J90"/>
  <c r="N97"/>
  <c r="B50"/>
  <c r="O66"/>
  <c r="Q20"/>
  <c r="N98"/>
  <c r="Q60"/>
  <c r="O60"/>
  <c r="I86"/>
  <c r="P93"/>
  <c r="H57"/>
  <c r="P29"/>
  <c r="N12"/>
  <c r="G65"/>
  <c r="P89"/>
  <c r="J21"/>
  <c r="G23"/>
  <c r="G17"/>
  <c r="K5"/>
  <c r="H24"/>
  <c r="I96"/>
  <c r="G15"/>
  <c r="B63"/>
  <c r="O13"/>
  <c r="B14"/>
  <c r="J17"/>
  <c r="L62"/>
  <c r="J77"/>
  <c r="I90"/>
  <c r="Q85"/>
  <c r="H67"/>
  <c r="G20"/>
  <c r="B13"/>
  <c r="P14"/>
  <c r="K48"/>
  <c r="K73"/>
  <c r="J60"/>
  <c r="G53"/>
  <c r="O62"/>
  <c r="N52"/>
  <c r="P16"/>
  <c r="I57"/>
  <c r="O59"/>
  <c r="J22"/>
  <c r="H16"/>
  <c r="N43"/>
  <c r="N80"/>
  <c r="I64"/>
  <c r="P98"/>
  <c r="G34"/>
  <c r="H10"/>
  <c r="L24"/>
  <c r="H25"/>
  <c r="P47"/>
  <c r="B86"/>
  <c r="J16"/>
  <c r="P61"/>
  <c r="I12"/>
  <c r="J91"/>
  <c r="Q80"/>
  <c r="P31"/>
  <c r="P25"/>
  <c r="I49"/>
  <c r="O14"/>
  <c r="H9"/>
  <c r="P9"/>
  <c r="B26"/>
  <c r="O76"/>
  <c r="O91"/>
  <c r="H52"/>
  <c r="Q94"/>
  <c r="B79"/>
  <c r="B49"/>
  <c r="O87"/>
  <c r="I75"/>
  <c r="B94"/>
  <c r="Q38"/>
  <c r="L41"/>
  <c r="B52"/>
  <c r="B89"/>
  <c r="P87"/>
  <c r="H27"/>
  <c r="O80"/>
  <c r="B35"/>
  <c r="Q52"/>
  <c r="L35"/>
  <c r="O51"/>
  <c r="N13"/>
  <c r="J46"/>
  <c r="G78"/>
  <c r="B57"/>
  <c r="L72"/>
  <c r="H82"/>
  <c r="Q50"/>
  <c r="J9"/>
  <c r="P41"/>
  <c r="K97"/>
  <c r="L53"/>
  <c r="Q12"/>
  <c r="G4"/>
  <c r="Q28"/>
  <c r="O28"/>
  <c r="I62"/>
  <c r="N40"/>
  <c r="P51"/>
  <c r="O73"/>
  <c r="I79"/>
  <c r="H68"/>
  <c r="L63"/>
  <c r="B73"/>
  <c r="O77"/>
  <c r="P12"/>
  <c r="B33"/>
  <c r="G96"/>
  <c r="J49"/>
  <c r="I84"/>
  <c r="O84"/>
  <c r="G85"/>
  <c r="Q86"/>
  <c r="O43"/>
  <c r="I98"/>
  <c r="Q31"/>
  <c r="N33"/>
  <c r="J56"/>
  <c r="L46"/>
  <c r="L20"/>
  <c r="N18"/>
  <c r="N47"/>
  <c r="J34"/>
  <c r="K88"/>
  <c r="K93"/>
  <c r="B83"/>
  <c r="K32"/>
  <c r="O18"/>
  <c r="N45"/>
  <c r="Q90"/>
  <c r="J7"/>
  <c r="O25"/>
  <c r="P11"/>
  <c r="O17"/>
  <c r="K4"/>
  <c r="O36"/>
  <c r="L49"/>
  <c r="J62"/>
  <c r="H20"/>
  <c r="L7"/>
  <c r="P7"/>
  <c r="L33"/>
  <c r="E1"/>
  <c r="I97"/>
  <c r="K76"/>
  <c r="H80"/>
  <c r="N58"/>
  <c r="Q62"/>
  <c r="B42"/>
  <c r="K13"/>
  <c r="B64"/>
  <c r="K58"/>
  <c r="O65"/>
  <c r="L39"/>
  <c r="N70"/>
  <c r="G72"/>
  <c r="J64"/>
  <c r="K60"/>
  <c r="O35"/>
  <c r="G73"/>
  <c r="I54"/>
  <c r="N32"/>
  <c r="G7"/>
  <c r="N85"/>
  <c r="J98"/>
  <c r="G50"/>
  <c r="H4"/>
  <c r="J37"/>
  <c r="L29"/>
  <c r="H35"/>
  <c r="N51"/>
  <c r="H87"/>
  <c r="B98"/>
  <c r="H29"/>
  <c r="J92"/>
  <c r="H75"/>
  <c r="I76"/>
  <c r="P15"/>
  <c r="N49"/>
  <c r="J38"/>
  <c r="P64"/>
  <c r="B31"/>
  <c r="L16"/>
  <c r="N82"/>
  <c r="L87"/>
  <c r="H73"/>
  <c r="P13"/>
  <c r="N38"/>
  <c r="H6"/>
  <c r="H3"/>
  <c r="J69"/>
  <c r="K44"/>
  <c r="B80"/>
  <c r="N95"/>
  <c r="L13"/>
  <c r="G88"/>
  <c r="B92"/>
  <c r="Q54"/>
  <c r="K17"/>
  <c r="N90"/>
  <c r="G14"/>
  <c r="I63"/>
  <c r="I85"/>
  <c r="P62"/>
  <c r="K23"/>
  <c r="I32"/>
  <c r="O97"/>
  <c r="O75"/>
  <c r="B29"/>
  <c r="I29"/>
  <c r="H64"/>
  <c r="P81"/>
  <c r="G5"/>
  <c r="O29"/>
  <c r="I31"/>
  <c r="Q81"/>
  <c r="K84"/>
  <c r="O71"/>
  <c r="P91"/>
  <c r="B81"/>
  <c r="P69"/>
  <c r="J84"/>
  <c r="G68"/>
  <c r="I15"/>
  <c r="L26"/>
  <c r="I5"/>
  <c r="G39"/>
  <c r="O93"/>
  <c r="Q27"/>
  <c r="K28"/>
  <c r="B16"/>
  <c r="B97"/>
  <c r="K91"/>
  <c r="I68"/>
  <c r="O79"/>
  <c r="L43"/>
  <c r="Q77"/>
  <c r="L71"/>
  <c r="L12"/>
  <c r="F1"/>
  <c r="K98"/>
  <c r="G29"/>
  <c r="J23"/>
  <c r="Q16"/>
  <c r="L30"/>
  <c r="H34"/>
  <c r="O38"/>
  <c r="H97"/>
  <c r="K43"/>
  <c r="G41"/>
  <c r="O32"/>
  <c r="L8"/>
  <c r="Q17"/>
  <c r="O72"/>
  <c r="B17"/>
  <c r="L42"/>
  <c r="L65"/>
  <c r="L83"/>
  <c r="B15"/>
  <c r="Q65"/>
  <c r="O8"/>
  <c r="K7"/>
  <c r="K77"/>
  <c r="J4"/>
  <c r="J39"/>
  <c r="I60"/>
  <c r="K85"/>
  <c r="G90"/>
  <c r="J57"/>
  <c r="J13"/>
  <c r="G97"/>
  <c r="Q48"/>
  <c r="G63"/>
  <c r="H41"/>
  <c r="Q36"/>
  <c r="N67"/>
  <c r="Q14"/>
  <c r="B34"/>
  <c r="P55"/>
  <c r="H28"/>
  <c r="H39"/>
  <c r="Q83"/>
  <c r="K25"/>
  <c r="I59"/>
  <c r="H14"/>
  <c r="J53"/>
  <c r="P82"/>
  <c r="B82"/>
  <c r="L98"/>
  <c r="L28"/>
  <c r="O27"/>
  <c r="H22"/>
  <c r="K64"/>
  <c r="O52"/>
  <c r="G19"/>
  <c r="K42"/>
  <c r="J78"/>
  <c r="Q35"/>
  <c r="N42"/>
  <c r="O63"/>
  <c r="P44"/>
  <c r="L9"/>
  <c r="G33"/>
  <c r="L89"/>
  <c r="Q32"/>
  <c r="Q44"/>
  <c r="N48"/>
  <c r="N73"/>
  <c r="Q34"/>
  <c r="O89"/>
  <c r="Q69"/>
  <c r="I6"/>
  <c r="Q29"/>
  <c r="B65"/>
  <c r="Q47"/>
  <c r="N19"/>
  <c r="B47"/>
  <c r="P63"/>
  <c r="B7"/>
  <c r="L66"/>
  <c r="L55"/>
  <c r="P94"/>
  <c r="Q57"/>
  <c r="I34"/>
  <c r="I18"/>
  <c r="P86"/>
  <c r="K80"/>
  <c r="K69"/>
  <c r="K33"/>
  <c r="Q55"/>
  <c r="P72"/>
  <c r="P78"/>
  <c r="H65"/>
  <c r="O50"/>
  <c r="P27"/>
  <c r="N81"/>
  <c r="B96"/>
  <c r="O55"/>
  <c r="K51"/>
  <c r="G45"/>
  <c r="I41"/>
  <c r="O90"/>
  <c r="J61"/>
  <c r="P26"/>
  <c r="H8"/>
  <c r="O81"/>
  <c r="H54"/>
  <c r="N66"/>
  <c r="L56"/>
  <c r="P22"/>
  <c r="H66"/>
  <c r="P90"/>
  <c r="K79"/>
  <c r="N79"/>
  <c r="O94"/>
  <c r="J29"/>
  <c r="N93"/>
  <c r="K94"/>
  <c r="B77"/>
  <c r="B69"/>
  <c r="G42"/>
  <c r="Q39"/>
  <c r="K19"/>
  <c r="Q33"/>
  <c r="J41"/>
  <c r="N4"/>
  <c r="B19"/>
  <c r="L50"/>
  <c r="K26"/>
  <c r="I51"/>
  <c r="L69"/>
  <c r="Q19"/>
  <c r="K30"/>
  <c r="K38"/>
  <c r="N68"/>
  <c r="Q23"/>
  <c r="B53"/>
  <c r="N91"/>
  <c r="N26"/>
  <c r="K92"/>
  <c r="Q73"/>
  <c r="P68"/>
  <c r="B56"/>
  <c r="Q92"/>
  <c r="H2"/>
  <c r="Q21"/>
  <c r="K40"/>
  <c r="K95"/>
  <c r="B91"/>
  <c r="I7"/>
  <c r="P57"/>
  <c r="H53"/>
  <c r="K96"/>
  <c r="K54"/>
  <c r="H17"/>
  <c r="J71"/>
  <c r="I88"/>
  <c r="K41"/>
  <c r="G47"/>
  <c r="L36"/>
  <c r="G80"/>
  <c r="O16"/>
  <c r="P95"/>
  <c r="B87"/>
  <c r="O49"/>
  <c r="I95"/>
  <c r="L19"/>
  <c r="O61"/>
  <c r="Q43"/>
  <c r="I69"/>
  <c r="I87"/>
  <c r="L44"/>
  <c r="G46"/>
  <c r="B30"/>
  <c r="J43"/>
  <c r="K18"/>
  <c r="I67"/>
  <c r="L25"/>
  <c r="G94"/>
  <c r="N64"/>
  <c r="G40"/>
  <c r="H40"/>
  <c r="K49"/>
  <c r="I8"/>
  <c r="O4"/>
  <c r="K15"/>
  <c r="Q59"/>
  <c r="K83"/>
  <c r="L32"/>
  <c r="N54"/>
  <c r="O67"/>
  <c r="Q8"/>
  <c r="O3"/>
  <c r="N61"/>
  <c r="J26"/>
  <c r="Q58"/>
  <c r="Q24"/>
  <c r="Q30"/>
  <c r="G6"/>
  <c r="P17"/>
  <c r="L67"/>
  <c r="J36"/>
  <c r="G61"/>
  <c r="J11"/>
  <c r="I40"/>
  <c r="D1"/>
  <c r="B60"/>
  <c r="N63"/>
  <c r="G76"/>
  <c r="H51"/>
  <c r="H38"/>
  <c r="Q89"/>
  <c r="P6"/>
  <c r="G54"/>
  <c r="O92"/>
  <c r="J30"/>
  <c r="O9"/>
  <c r="Q51"/>
  <c r="K62"/>
  <c r="N10"/>
  <c r="I22"/>
  <c r="K35"/>
  <c r="G37"/>
  <c r="L80"/>
  <c r="J81"/>
  <c r="B55"/>
  <c r="P65"/>
  <c r="K6"/>
  <c r="I53"/>
  <c r="Q64"/>
  <c r="B4"/>
  <c r="Q18"/>
  <c r="G67"/>
  <c r="P19"/>
  <c r="P83"/>
  <c r="J31"/>
  <c r="G8"/>
  <c r="J79"/>
  <c r="I13"/>
  <c r="N46"/>
  <c r="N14"/>
  <c r="K50"/>
  <c r="B68"/>
  <c r="I81"/>
  <c r="J87"/>
  <c r="Q42"/>
  <c r="P28"/>
  <c r="O96"/>
  <c r="H63"/>
  <c r="J52"/>
  <c r="Q95"/>
  <c r="K86"/>
  <c r="N86"/>
  <c r="H11"/>
  <c r="N72"/>
  <c r="Q6"/>
  <c r="N59"/>
  <c r="B61"/>
  <c r="H13"/>
  <c r="J48"/>
  <c r="I55"/>
  <c r="P67"/>
  <c r="G9"/>
  <c r="H88"/>
  <c r="I61"/>
  <c r="G25"/>
  <c r="P71"/>
  <c r="I45"/>
  <c r="J86"/>
  <c r="O82"/>
  <c r="K68"/>
  <c r="O12"/>
  <c r="I24"/>
  <c r="P34"/>
  <c r="B88"/>
  <c r="H61"/>
  <c r="J8"/>
  <c r="O45"/>
  <c r="I46"/>
  <c r="N30"/>
  <c r="G38"/>
  <c r="K87"/>
  <c r="J10"/>
  <c r="G51"/>
  <c r="G28"/>
  <c r="J54"/>
  <c r="L54"/>
  <c r="K14"/>
  <c r="P60"/>
  <c r="B66"/>
  <c r="O46"/>
  <c r="Q70"/>
  <c r="K67"/>
  <c r="P96"/>
  <c r="P20"/>
  <c r="L82"/>
  <c r="H7"/>
  <c r="N15"/>
  <c r="B45"/>
  <c r="K8"/>
  <c r="L74"/>
  <c r="P30"/>
  <c r="J20"/>
  <c r="Q68"/>
  <c r="N56"/>
  <c r="L21"/>
  <c r="J66"/>
  <c r="I36"/>
  <c r="J75"/>
  <c r="G21"/>
  <c r="J80"/>
  <c r="O86"/>
  <c r="H79"/>
  <c r="N84"/>
  <c r="L58"/>
  <c r="P53"/>
  <c r="P23"/>
  <c r="O21"/>
  <c r="P76"/>
  <c r="B48"/>
  <c r="I35"/>
  <c r="G86"/>
  <c r="Q87"/>
  <c r="K78"/>
  <c r="L93"/>
  <c r="L59"/>
  <c r="B38"/>
  <c r="P24"/>
  <c r="O88"/>
  <c r="L57"/>
  <c r="H50"/>
  <c r="J51"/>
  <c r="P10"/>
  <c r="G83"/>
  <c r="O95"/>
  <c r="N87"/>
  <c r="O11"/>
  <c r="B70"/>
  <c r="Q93"/>
  <c r="P21"/>
  <c r="H48"/>
  <c r="I89"/>
  <c r="H77"/>
  <c r="G18"/>
  <c r="K24"/>
  <c r="I19"/>
  <c r="I66"/>
  <c r="P75"/>
  <c r="B8"/>
  <c r="B25"/>
  <c r="I42"/>
  <c r="J6"/>
  <c r="N17"/>
  <c r="H18"/>
  <c r="P35"/>
  <c r="I71"/>
  <c r="I9"/>
  <c r="P40"/>
  <c r="Q74"/>
  <c r="N36"/>
  <c r="O37"/>
  <c r="Q9"/>
  <c r="H71"/>
  <c r="K12"/>
  <c r="H56"/>
  <c r="L18"/>
  <c r="H89"/>
  <c r="J18"/>
  <c r="P74"/>
  <c r="I39"/>
  <c r="G56"/>
  <c r="I28"/>
  <c r="I80"/>
  <c r="B23"/>
  <c r="O7"/>
  <c r="P70"/>
  <c r="I14"/>
  <c r="J14"/>
  <c r="B24"/>
  <c r="J55"/>
  <c r="I72"/>
  <c r="J73"/>
  <c r="Q72"/>
  <c r="B32"/>
  <c r="I17"/>
  <c r="B5"/>
  <c r="O78"/>
  <c r="Q26"/>
  <c r="H62"/>
  <c r="J96"/>
  <c r="P97"/>
  <c r="Q7"/>
  <c r="H59"/>
  <c r="B90"/>
  <c r="B9"/>
  <c r="N25"/>
  <c r="N39"/>
  <c r="N74"/>
  <c r="O19"/>
  <c r="G92"/>
  <c r="Q66"/>
  <c r="Q49"/>
  <c r="L70"/>
  <c r="I83"/>
  <c r="P66"/>
  <c r="Q76"/>
  <c r="J74"/>
  <c r="H78"/>
  <c r="N65"/>
  <c r="N24"/>
  <c r="H43"/>
  <c r="I37"/>
  <c r="H91"/>
  <c r="K53"/>
  <c r="N71"/>
  <c r="L77"/>
  <c r="L86"/>
  <c r="P3"/>
  <c r="J93"/>
  <c r="L45"/>
  <c r="O15"/>
  <c r="I50"/>
  <c r="I16"/>
  <c r="J3"/>
  <c r="J42"/>
  <c r="N94"/>
  <c r="L68"/>
  <c r="L48"/>
  <c r="G30"/>
  <c r="Q45"/>
  <c r="J35"/>
  <c r="G36"/>
  <c r="B27"/>
  <c r="N37"/>
  <c r="Q96"/>
  <c r="J19"/>
  <c r="L76"/>
  <c r="H15"/>
  <c r="N41"/>
  <c r="P52"/>
  <c r="H85"/>
  <c r="H45"/>
  <c r="G59"/>
  <c r="N29"/>
  <c r="Q5"/>
  <c r="L11"/>
  <c r="K66"/>
  <c r="L95"/>
  <c r="B76"/>
  <c r="G12"/>
  <c r="P79"/>
  <c r="P88"/>
  <c r="H84"/>
  <c r="G13"/>
  <c r="P80"/>
  <c r="K39"/>
  <c r="G57"/>
  <c r="Q61"/>
  <c r="Q67"/>
  <c r="Q84"/>
  <c r="L37"/>
  <c r="L91"/>
  <c r="K63"/>
  <c r="O6"/>
  <c r="B78"/>
  <c r="Q22"/>
  <c r="K90"/>
  <c r="P92"/>
  <c r="N27"/>
  <c r="B28"/>
  <c r="I65"/>
  <c r="P38"/>
  <c r="L88"/>
  <c r="J82"/>
  <c r="B40"/>
  <c r="Q75"/>
  <c r="H70"/>
  <c r="P32"/>
  <c r="H74"/>
  <c r="N62"/>
  <c r="N78"/>
  <c r="B6"/>
  <c r="J63"/>
  <c r="L64"/>
  <c r="H98"/>
  <c r="H33"/>
  <c r="B36"/>
  <c r="J76"/>
  <c r="H46"/>
  <c r="L92"/>
  <c r="K27"/>
  <c r="G89"/>
  <c r="B21"/>
  <c r="L34"/>
  <c r="D21" l="1"/>
  <c r="F21"/>
  <c r="C21"/>
  <c r="E21"/>
  <c r="D36"/>
  <c r="F36"/>
  <c r="E36"/>
  <c r="C36"/>
  <c r="D6"/>
  <c r="C6"/>
  <c r="F6"/>
  <c r="E6"/>
  <c r="R78"/>
  <c r="R62"/>
  <c r="E40"/>
  <c r="D40"/>
  <c r="C40"/>
  <c r="F40"/>
  <c r="M65"/>
  <c r="C28"/>
  <c r="D28"/>
  <c r="F28"/>
  <c r="E28"/>
  <c r="R27"/>
  <c r="D78"/>
  <c r="E78"/>
  <c r="F78"/>
  <c r="C78"/>
  <c r="C76"/>
  <c r="E76"/>
  <c r="D76"/>
  <c r="F76"/>
  <c r="R29"/>
  <c r="R41"/>
  <c r="R37"/>
  <c r="F27"/>
  <c r="E27"/>
  <c r="C27"/>
  <c r="D27"/>
  <c r="R94"/>
  <c r="J99"/>
  <c r="M16"/>
  <c r="M50"/>
  <c r="P99"/>
  <c r="R71"/>
  <c r="M37"/>
  <c r="R24"/>
  <c r="R65"/>
  <c r="M83"/>
  <c r="R74"/>
  <c r="R39"/>
  <c r="R25"/>
  <c r="D9"/>
  <c r="C9"/>
  <c r="E9"/>
  <c r="F9"/>
  <c r="F90"/>
  <c r="E90"/>
  <c r="C90"/>
  <c r="D90"/>
  <c r="C5"/>
  <c r="D5"/>
  <c r="F5"/>
  <c r="E5"/>
  <c r="M17"/>
  <c r="F32"/>
  <c r="C32"/>
  <c r="E32"/>
  <c r="D32"/>
  <c r="M72"/>
  <c r="C24"/>
  <c r="F24"/>
  <c r="D24"/>
  <c r="E24"/>
  <c r="M14"/>
  <c r="D23"/>
  <c r="E23"/>
  <c r="F23"/>
  <c r="C23"/>
  <c r="M80"/>
  <c r="M28"/>
  <c r="M39"/>
  <c r="R36"/>
  <c r="M9"/>
  <c r="M71"/>
  <c r="R17"/>
  <c r="M42"/>
  <c r="E25"/>
  <c r="C25"/>
  <c r="F25"/>
  <c r="D25"/>
  <c r="C8"/>
  <c r="E8"/>
  <c r="D8"/>
  <c r="F8"/>
  <c r="M66"/>
  <c r="M19"/>
  <c r="M89"/>
  <c r="E70"/>
  <c r="F70"/>
  <c r="D70"/>
  <c r="C70"/>
  <c r="R87"/>
  <c r="E38"/>
  <c r="C38"/>
  <c r="D38"/>
  <c r="F38"/>
  <c r="M35"/>
  <c r="D48"/>
  <c r="C48"/>
  <c r="F48"/>
  <c r="E48"/>
  <c r="R84"/>
  <c r="M36"/>
  <c r="R56"/>
  <c r="D45"/>
  <c r="E45"/>
  <c r="F45"/>
  <c r="C45"/>
  <c r="R15"/>
  <c r="C66"/>
  <c r="D66"/>
  <c r="E66"/>
  <c r="F66"/>
  <c r="R30"/>
  <c r="M46"/>
  <c r="F88"/>
  <c r="C88"/>
  <c r="D88"/>
  <c r="E88"/>
  <c r="M24"/>
  <c r="M45"/>
  <c r="M61"/>
  <c r="M55"/>
  <c r="E61"/>
  <c r="F61"/>
  <c r="D61"/>
  <c r="C61"/>
  <c r="R59"/>
  <c r="R72"/>
  <c r="R86"/>
  <c r="M81"/>
  <c r="F68"/>
  <c r="D68"/>
  <c r="E68"/>
  <c r="C68"/>
  <c r="R14"/>
  <c r="R46"/>
  <c r="M13"/>
  <c r="C4"/>
  <c r="E4"/>
  <c r="F4"/>
  <c r="D4"/>
  <c r="M53"/>
  <c r="D55"/>
  <c r="E55"/>
  <c r="C55"/>
  <c r="F55"/>
  <c r="M22"/>
  <c r="R10"/>
  <c r="R63"/>
  <c r="F60"/>
  <c r="C60"/>
  <c r="D60"/>
  <c r="E60"/>
  <c r="M40"/>
  <c r="R61"/>
  <c r="O99"/>
  <c r="R54"/>
  <c r="M8"/>
  <c r="R64"/>
  <c r="M67"/>
  <c r="D30"/>
  <c r="E30"/>
  <c r="C30"/>
  <c r="F30"/>
  <c r="M87"/>
  <c r="M69"/>
  <c r="M95"/>
  <c r="C87"/>
  <c r="D87"/>
  <c r="F87"/>
  <c r="E87"/>
  <c r="M88"/>
  <c r="M7"/>
  <c r="F91"/>
  <c r="C91"/>
  <c r="E91"/>
  <c r="D91"/>
  <c r="F56"/>
  <c r="E56"/>
  <c r="C56"/>
  <c r="D56"/>
  <c r="R26"/>
  <c r="R91"/>
  <c r="C53"/>
  <c r="D53"/>
  <c r="F53"/>
  <c r="E53"/>
  <c r="R68"/>
  <c r="M51"/>
  <c r="C19"/>
  <c r="D19"/>
  <c r="E19"/>
  <c r="F19"/>
  <c r="R4"/>
  <c r="C69"/>
  <c r="F69"/>
  <c r="E69"/>
  <c r="D69"/>
  <c r="F77"/>
  <c r="D77"/>
  <c r="E77"/>
  <c r="C77"/>
  <c r="R93"/>
  <c r="R79"/>
  <c r="R66"/>
  <c r="M41"/>
  <c r="D96"/>
  <c r="E96"/>
  <c r="F96"/>
  <c r="C96"/>
  <c r="R81"/>
  <c r="M18"/>
  <c r="M34"/>
  <c r="E7"/>
  <c r="E99" s="1"/>
  <c r="D7"/>
  <c r="C7"/>
  <c r="F7"/>
  <c r="F47"/>
  <c r="E47"/>
  <c r="D47"/>
  <c r="C47"/>
  <c r="R19"/>
  <c r="D65"/>
  <c r="F65"/>
  <c r="E65"/>
  <c r="C65"/>
  <c r="M6"/>
  <c r="R73"/>
  <c r="R48"/>
  <c r="R42"/>
  <c r="F82"/>
  <c r="D82"/>
  <c r="C82"/>
  <c r="E82"/>
  <c r="M59"/>
  <c r="E34"/>
  <c r="C34"/>
  <c r="D34"/>
  <c r="F34"/>
  <c r="R67"/>
  <c r="M60"/>
  <c r="D15"/>
  <c r="E15"/>
  <c r="F15"/>
  <c r="C15"/>
  <c r="C17"/>
  <c r="F17"/>
  <c r="E17"/>
  <c r="D17"/>
  <c r="M68"/>
  <c r="E97"/>
  <c r="F97"/>
  <c r="C97"/>
  <c r="D97"/>
  <c r="F16"/>
  <c r="C16"/>
  <c r="D16"/>
  <c r="E16"/>
  <c r="M5"/>
  <c r="M15"/>
  <c r="E81"/>
  <c r="F81"/>
  <c r="D81"/>
  <c r="C81"/>
  <c r="M31"/>
  <c r="M29"/>
  <c r="D29"/>
  <c r="E29"/>
  <c r="C29"/>
  <c r="F29"/>
  <c r="M32"/>
  <c r="M85"/>
  <c r="M63"/>
  <c r="R90"/>
  <c r="E92"/>
  <c r="D92"/>
  <c r="C92"/>
  <c r="F92"/>
  <c r="R95"/>
  <c r="E80"/>
  <c r="F80"/>
  <c r="D80"/>
  <c r="C80"/>
  <c r="H99"/>
  <c r="R38"/>
  <c r="R82"/>
  <c r="F31"/>
  <c r="D31"/>
  <c r="C31"/>
  <c r="E31"/>
  <c r="R49"/>
  <c r="M76"/>
  <c r="C98"/>
  <c r="D98"/>
  <c r="E98"/>
  <c r="F98"/>
  <c r="R51"/>
  <c r="R85"/>
  <c r="R32"/>
  <c r="M54"/>
  <c r="R70"/>
  <c r="E64"/>
  <c r="F64"/>
  <c r="C64"/>
  <c r="D64"/>
  <c r="C42"/>
  <c r="E42"/>
  <c r="D42"/>
  <c r="F42"/>
  <c r="R58"/>
  <c r="M97"/>
  <c r="R45"/>
  <c r="E83"/>
  <c r="D83"/>
  <c r="C83"/>
  <c r="F83"/>
  <c r="R47"/>
  <c r="R18"/>
  <c r="R33"/>
  <c r="M98"/>
  <c r="M84"/>
  <c r="C33"/>
  <c r="D33"/>
  <c r="E33"/>
  <c r="F33"/>
  <c r="C73"/>
  <c r="D73"/>
  <c r="F73"/>
  <c r="E73"/>
  <c r="M79"/>
  <c r="R40"/>
  <c r="M62"/>
  <c r="D57"/>
  <c r="F57"/>
  <c r="C57"/>
  <c r="E57"/>
  <c r="R13"/>
  <c r="F35"/>
  <c r="D35"/>
  <c r="C35"/>
  <c r="E35"/>
  <c r="C89"/>
  <c r="D89"/>
  <c r="F89"/>
  <c r="E89"/>
  <c r="C52"/>
  <c r="D52"/>
  <c r="E52"/>
  <c r="F52"/>
  <c r="E94"/>
  <c r="F94"/>
  <c r="C94"/>
  <c r="D94"/>
  <c r="M75"/>
  <c r="F49"/>
  <c r="D49"/>
  <c r="C49"/>
  <c r="E49"/>
  <c r="E79"/>
  <c r="C79"/>
  <c r="D79"/>
  <c r="F79"/>
  <c r="F26"/>
  <c r="E26"/>
  <c r="D26"/>
  <c r="C26"/>
  <c r="M49"/>
  <c r="M12"/>
  <c r="E86"/>
  <c r="C86"/>
  <c r="D86"/>
  <c r="F86"/>
  <c r="M64"/>
  <c r="R80"/>
  <c r="R43"/>
  <c r="M57"/>
  <c r="R52"/>
  <c r="E13"/>
  <c r="F13"/>
  <c r="D13"/>
  <c r="C13"/>
  <c r="M90"/>
  <c r="D14"/>
  <c r="F14"/>
  <c r="E14"/>
  <c r="C14"/>
  <c r="F63"/>
  <c r="D63"/>
  <c r="E63"/>
  <c r="C63"/>
  <c r="M96"/>
  <c r="R12"/>
  <c r="M86"/>
  <c r="R98"/>
  <c r="F50"/>
  <c r="D50"/>
  <c r="C50"/>
  <c r="E50"/>
  <c r="R97"/>
  <c r="E22"/>
  <c r="F22"/>
  <c r="C22"/>
  <c r="D22"/>
  <c r="R21"/>
  <c r="M44"/>
  <c r="M52"/>
  <c r="M70"/>
  <c r="D43"/>
  <c r="E43"/>
  <c r="C43"/>
  <c r="F43"/>
  <c r="F44"/>
  <c r="C44"/>
  <c r="E44"/>
  <c r="D44"/>
  <c r="R28"/>
  <c r="C85"/>
  <c r="D85"/>
  <c r="F85"/>
  <c r="E85"/>
  <c r="R22"/>
  <c r="R50"/>
  <c r="R3"/>
  <c r="N99"/>
  <c r="D71"/>
  <c r="C71"/>
  <c r="E71"/>
  <c r="F71"/>
  <c r="D10"/>
  <c r="E10"/>
  <c r="C10"/>
  <c r="F10"/>
  <c r="C72"/>
  <c r="E72"/>
  <c r="D72"/>
  <c r="F72"/>
  <c r="R20"/>
  <c r="R7"/>
  <c r="R76"/>
  <c r="M74"/>
  <c r="R69"/>
  <c r="C46"/>
  <c r="E46"/>
  <c r="F46"/>
  <c r="D46"/>
  <c r="R53"/>
  <c r="D41"/>
  <c r="F41"/>
  <c r="E41"/>
  <c r="C41"/>
  <c r="C74"/>
  <c r="F74"/>
  <c r="E74"/>
  <c r="D74"/>
  <c r="M77"/>
  <c r="M30"/>
  <c r="M27"/>
  <c r="M93"/>
  <c r="M58"/>
  <c r="R6"/>
  <c r="R11"/>
  <c r="R16"/>
  <c r="R75"/>
  <c r="R35"/>
  <c r="D93"/>
  <c r="F93"/>
  <c r="C93"/>
  <c r="E93"/>
  <c r="R34"/>
  <c r="M92"/>
  <c r="R89"/>
  <c r="M47"/>
  <c r="R8"/>
  <c r="R31"/>
  <c r="M20"/>
  <c r="M78"/>
  <c r="R60"/>
  <c r="Q99"/>
  <c r="C75"/>
  <c r="E75"/>
  <c r="D75"/>
  <c r="F75"/>
  <c r="E58"/>
  <c r="F58"/>
  <c r="C58"/>
  <c r="D58"/>
  <c r="C18"/>
  <c r="D18"/>
  <c r="F18"/>
  <c r="E18"/>
  <c r="C59"/>
  <c r="E59"/>
  <c r="D59"/>
  <c r="F59"/>
  <c r="K99"/>
  <c r="D84"/>
  <c r="C84"/>
  <c r="F84"/>
  <c r="E84"/>
  <c r="M82"/>
  <c r="G99"/>
  <c r="D62"/>
  <c r="C62"/>
  <c r="E62"/>
  <c r="F62"/>
  <c r="M23"/>
  <c r="M10"/>
  <c r="R57"/>
  <c r="L99"/>
  <c r="M33"/>
  <c r="R55"/>
  <c r="R23"/>
  <c r="E11"/>
  <c r="D11"/>
  <c r="C11"/>
  <c r="F11"/>
  <c r="M48"/>
  <c r="M4"/>
  <c r="R5"/>
  <c r="M56"/>
  <c r="R96"/>
  <c r="M26"/>
  <c r="C3"/>
  <c r="B99"/>
  <c r="E3"/>
  <c r="D3"/>
  <c r="D99" s="1"/>
  <c r="F3"/>
  <c r="M43"/>
  <c r="M91"/>
  <c r="M21"/>
  <c r="D37"/>
  <c r="F37"/>
  <c r="C37"/>
  <c r="E37"/>
  <c r="C12"/>
  <c r="F12"/>
  <c r="D12"/>
  <c r="E12"/>
  <c r="R83"/>
  <c r="R9"/>
  <c r="D51"/>
  <c r="F51"/>
  <c r="C51"/>
  <c r="E51"/>
  <c r="R88"/>
  <c r="M94"/>
  <c r="M25"/>
  <c r="M3"/>
  <c r="I99"/>
  <c r="M11"/>
  <c r="D39"/>
  <c r="C39"/>
  <c r="E39"/>
  <c r="F39"/>
  <c r="R77"/>
  <c r="M73"/>
  <c r="C67"/>
  <c r="E67"/>
  <c r="F67"/>
  <c r="D67"/>
  <c r="R92"/>
  <c r="E54"/>
  <c r="C54"/>
  <c r="F54"/>
  <c r="D54"/>
  <c r="F20"/>
  <c r="C20"/>
  <c r="E20"/>
  <c r="D20"/>
  <c r="M38"/>
  <c r="R44"/>
  <c r="E95"/>
  <c r="D95"/>
  <c r="F95"/>
  <c r="C95"/>
  <c r="T16" i="73"/>
  <c r="R17"/>
  <c r="D17" i="29" s="1"/>
  <c r="Q17" i="73"/>
  <c r="D17" i="26" s="1"/>
  <c r="S17" i="73"/>
  <c r="D17" i="28" s="1"/>
  <c r="P17" i="73"/>
  <c r="D17" i="24" s="1"/>
  <c r="K15" i="65"/>
  <c r="F15"/>
  <c r="R99" i="78" l="1"/>
  <c r="C99"/>
  <c r="M99"/>
  <c r="F99"/>
  <c r="T17" i="73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DH42" s="1"/>
  <c r="D42" i="40" s="1"/>
  <c r="BM42" i="54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DH28" s="1"/>
  <c r="D28" i="40" s="1"/>
  <c r="BT28" i="54"/>
  <c r="DJ28" s="1"/>
  <c r="F28" i="40" s="1"/>
  <c r="AR32" i="54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DH45" s="1"/>
  <c r="D45" i="40" s="1"/>
  <c r="BT45" i="54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DF34" s="1"/>
  <c r="B34" i="40" s="1"/>
  <c r="AY34" i="5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DJ75" s="1"/>
  <c r="F75" i="40" s="1"/>
  <c r="BT79" i="54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DJ12" s="1"/>
  <c r="F12" i="40" s="1"/>
  <c r="BT15" i="54"/>
  <c r="DB18"/>
  <c r="DB22"/>
  <c r="BT25"/>
  <c r="DJ25" s="1"/>
  <c r="F25" i="40" s="1"/>
  <c r="DB26" i="54"/>
  <c r="BT29"/>
  <c r="DB30"/>
  <c r="BT33"/>
  <c r="DB34"/>
  <c r="DB35"/>
  <c r="DB38"/>
  <c r="BT40"/>
  <c r="DJ40" s="1"/>
  <c r="F40" i="40" s="1"/>
  <c r="DB41" i="54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DJ69" s="1"/>
  <c r="F69" i="40" s="1"/>
  <c r="BT72" i="54"/>
  <c r="BT78"/>
  <c r="DJ78" s="1"/>
  <c r="F78" i="40" s="1"/>
  <c r="CZ78" i="54"/>
  <c r="BT81"/>
  <c r="DJ81" s="1"/>
  <c r="F81" i="40" s="1"/>
  <c r="BT83" i="54"/>
  <c r="BT86"/>
  <c r="DJ86" s="1"/>
  <c r="F86" i="40" s="1"/>
  <c r="BT89" i="54"/>
  <c r="BT93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I94" s="1"/>
  <c r="E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DI28" s="1"/>
  <c r="E28" i="40" s="1"/>
  <c r="BM32" i="54"/>
  <c r="DI32" s="1"/>
  <c r="E32" i="40" s="1"/>
  <c r="BM37" i="54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DI98" s="1"/>
  <c r="E98" i="40" s="1"/>
  <c r="BF9" i="54"/>
  <c r="DH9" s="1"/>
  <c r="D9" i="40" s="1"/>
  <c r="BF23" i="54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DH83" s="1"/>
  <c r="D83" i="40" s="1"/>
  <c r="BF86" i="54"/>
  <c r="BF88"/>
  <c r="BF91"/>
  <c r="BF92"/>
  <c r="BF97"/>
  <c r="DH97" s="1"/>
  <c r="D97" i="40" s="1"/>
  <c r="BF17" i="54"/>
  <c r="BF30"/>
  <c r="DH30" s="1"/>
  <c r="D30" i="40" s="1"/>
  <c r="DJ34" i="5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DH37" s="1"/>
  <c r="D37" i="40" s="1"/>
  <c r="BF48" i="54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H69" s="1"/>
  <c r="D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AY8"/>
  <c r="DG8" s="1"/>
  <c r="C8" i="40" s="1"/>
  <c r="AY9" i="54"/>
  <c r="DG9" s="1"/>
  <c r="C9" i="40" s="1"/>
  <c r="AY15" i="54"/>
  <c r="DI15"/>
  <c r="E15" i="40" s="1"/>
  <c r="DJ15" i="54"/>
  <c r="F15" i="40" s="1"/>
  <c r="AY17" i="54"/>
  <c r="AY19"/>
  <c r="DJ19"/>
  <c r="F19" i="40" s="1"/>
  <c r="AY29" i="54"/>
  <c r="DG29" s="1"/>
  <c r="C29" i="40" s="1"/>
  <c r="AY32" i="54"/>
  <c r="DG32" s="1"/>
  <c r="C32" i="40" s="1"/>
  <c r="DH32" i="54"/>
  <c r="D32" i="40" s="1"/>
  <c r="AY40" i="54"/>
  <c r="DG40" s="1"/>
  <c r="C40" i="40" s="1"/>
  <c r="CE40" i="54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J79" i="54"/>
  <c r="F79" i="40" s="1"/>
  <c r="AY81" i="54"/>
  <c r="AY83"/>
  <c r="DG83" s="1"/>
  <c r="C83" i="40" s="1"/>
  <c r="AY86" i="54"/>
  <c r="AY95"/>
  <c r="AY97"/>
  <c r="DG97" s="1"/>
  <c r="C97" i="40" s="1"/>
  <c r="AY22" i="54"/>
  <c r="DG22" s="1"/>
  <c r="C22" i="40" s="1"/>
  <c r="AY25" i="54"/>
  <c r="AY28"/>
  <c r="DG28" s="1"/>
  <c r="C28" i="40" s="1"/>
  <c r="AY31" i="54"/>
  <c r="AY36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G61" s="1"/>
  <c r="C61" i="40" s="1"/>
  <c r="DJ61" i="54"/>
  <c r="F61" i="40" s="1"/>
  <c r="CE77" i="54"/>
  <c r="DJ80"/>
  <c r="F80" i="40" s="1"/>
  <c r="CE93" i="54"/>
  <c r="AY10"/>
  <c r="DG10" s="1"/>
  <c r="C10" i="40" s="1"/>
  <c r="AY56" i="54"/>
  <c r="DG56" s="1"/>
  <c r="C56" i="40" s="1"/>
  <c r="DH78" i="54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AV99"/>
  <c r="AY18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AY84"/>
  <c r="AY88"/>
  <c r="DG88" s="1"/>
  <c r="C88" i="40" s="1"/>
  <c r="DH88" i="54"/>
  <c r="D88" i="40" s="1"/>
  <c r="AY90" i="54"/>
  <c r="DG90" s="1"/>
  <c r="C90" i="40" s="1"/>
  <c r="AY98" i="54"/>
  <c r="DG5"/>
  <c r="C5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AR24" i="54"/>
  <c r="DF24" s="1"/>
  <c r="B24" i="40" s="1"/>
  <c r="DH24" i="54"/>
  <c r="D24" i="40" s="1"/>
  <c r="DJ24" i="54"/>
  <c r="F24" i="40" s="1"/>
  <c r="AR27" i="54"/>
  <c r="DF27" s="1"/>
  <c r="B27" i="40" s="1"/>
  <c r="DG39" i="54"/>
  <c r="C39" i="40" s="1"/>
  <c r="DG41" i="54"/>
  <c r="C41" i="40" s="1"/>
  <c r="DJ41" i="54"/>
  <c r="F41" i="40" s="1"/>
  <c r="BX41" i="54"/>
  <c r="AR42"/>
  <c r="DF42" s="1"/>
  <c r="B42" i="40" s="1"/>
  <c r="AR45" i="54"/>
  <c r="DF45" s="1"/>
  <c r="B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AR23" i="54"/>
  <c r="DF23" s="1"/>
  <c r="B23" i="40" s="1"/>
  <c r="DI23" i="54"/>
  <c r="E23" i="40" s="1"/>
  <c r="DJ29" i="54"/>
  <c r="F29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2" i="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AR12" i="54"/>
  <c r="DF12" s="1"/>
  <c r="B12" i="40" s="1"/>
  <c r="DG18" i="54"/>
  <c r="C18" i="40" s="1"/>
  <c r="DH18" i="54"/>
  <c r="D18" i="40" s="1"/>
  <c r="AR21" i="54"/>
  <c r="DF21" s="1"/>
  <c r="B21" i="40" s="1"/>
  <c r="DG31" i="54"/>
  <c r="C3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AR93" i="54"/>
  <c r="DF93" s="1"/>
  <c r="B93" i="40" s="1"/>
  <c r="DH93" i="54"/>
  <c r="D93" i="40" s="1"/>
  <c r="DG13" i="54"/>
  <c r="C13" i="40" s="1"/>
  <c r="DG19" i="54"/>
  <c r="C19" i="40" s="1"/>
  <c r="DG25" i="54"/>
  <c r="C25" i="40" s="1"/>
  <c r="DI25" i="54"/>
  <c r="E25" i="40" s="1"/>
  <c r="AR30" i="54"/>
  <c r="DF30" s="1"/>
  <c r="B30" i="40" s="1"/>
  <c r="DG30" i="54"/>
  <c r="C30" i="40" s="1"/>
  <c r="DI30" i="54"/>
  <c r="E30" i="40" s="1"/>
  <c r="AR33" i="54"/>
  <c r="DF33" s="1"/>
  <c r="B33" i="40" s="1"/>
  <c r="DG33" i="54"/>
  <c r="C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Z34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95" i="54" l="1"/>
  <c r="DD34"/>
  <c r="DD15"/>
  <c r="DD90"/>
  <c r="DD18"/>
  <c r="CW46"/>
  <c r="CW38"/>
  <c r="CP38"/>
  <c r="CP44"/>
  <c r="CP35"/>
  <c r="CP30"/>
  <c r="CP42"/>
  <c r="CB3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<sst xmlns="http://schemas.openxmlformats.org/spreadsheetml/2006/main" count="8981" uniqueCount="558">
  <si>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</si>
  <si>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</si>
  <si>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</si>
  <si>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</si>
  <si>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</si>
  <si>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</si>
  <si>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</si>
  <si>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</si>
  <si>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</si>
  <si>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</si>
  <si>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</si>
  <si>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</si>
  <si>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</si>
  <si>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</si>
  <si>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</si>
  <si>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</si>
  <si>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</si>
  <si>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</si>
  <si>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</si>
  <si>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</si>
  <si>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</si>
  <si>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</si>
  <si>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</si>
  <si>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</si>
  <si>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</si>
  <si>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</si>
  <si>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</si>
  <si>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</si>
  <si>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</si>
  <si>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</si>
  <si>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</si>
  <si>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</si>
  <si>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</si>
  <si>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</si>
  <si>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</si>
  <si>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</si>
  <si>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</si>
  <si>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</si>
  <si>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</si>
  <si>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</si>
  <si>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</si>
  <si>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</si>
  <si>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</si>
  <si>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</si>
  <si>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</si>
  <si>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</si>
  <si>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</si>
  <si>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</si>
  <si>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</si>
  <si>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</si>
  <si>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</si>
  <si>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</si>
  <si>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</si>
  <si>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</si>
  <si>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</si>
  <si>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</si>
  <si>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</si>
  <si>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</si>
  <si>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</si>
  <si>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</si>
  <si>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</si>
  <si>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</si>
  <si>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</si>
  <si>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</si>
  <si>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</si>
  <si>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</si>
  <si>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</si>
  <si>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</si>
  <si>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</si>
  <si>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</si>
  <si>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</si>
  <si>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</si>
  <si>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</si>
  <si>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</si>
  <si>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</si>
  <si>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</si>
  <si>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</si>
  <si>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</si>
  <si>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</si>
  <si>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</si>
  <si>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</si>
  <si>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</si>
  <si>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</si>
  <si>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</si>
  <si>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</si>
  <si>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</si>
  <si>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</si>
  <si>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</si>
  <si>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</si>
  <si>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</si>
  <si>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</si>
  <si>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</si>
  <si>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</si>
  <si>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</si>
  <si>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</si>
  <si>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</si>
  <si>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</si>
  <si>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</si>
  <si>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</si>
  <si>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</si>
  <si>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</si>
  <si>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</si>
  <si>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</si>
  <si>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</si>
  <si>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</si>
  <si>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</si>
  <si>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</si>
  <si>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</si>
  <si>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</si>
  <si>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</si>
  <si>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</si>
  <si>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</si>
  <si>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</si>
  <si>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</si>
  <si>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</si>
  <si>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</si>
  <si>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</si>
  <si>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</si>
  <si>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</si>
  <si>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</si>
  <si>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</si>
  <si>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</si>
  <si>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</si>
  <si>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</si>
  <si>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</si>
  <si>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</si>
  <si>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</si>
  <si>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</si>
  <si>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</si>
  <si>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</si>
  <si>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</si>
  <si>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</si>
  <si>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</si>
  <si>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</si>
  <si>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</si>
  <si>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</si>
  <si>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</si>
  <si>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</si>
  <si>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</si>
  <si>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</si>
  <si>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</si>
  <si>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</si>
  <si>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</si>
  <si>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</si>
  <si>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</si>
  <si>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</si>
  <si>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</si>
  <si>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</si>
  <si>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</si>
  <si>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</si>
  <si>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</si>
  <si>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</si>
  <si>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</si>
  <si>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</si>
  <si>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</si>
  <si>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</si>
  <si>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</si>
  <si>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</si>
  <si>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</si>
  <si>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</si>
  <si>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</si>
  <si>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</si>
  <si>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</si>
  <si>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</si>
  <si>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</si>
  <si>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</si>
  <si>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</si>
  <si>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</si>
  <si>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</si>
  <si>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</si>
  <si>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</si>
  <si>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</si>
  <si>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</si>
  <si>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</si>
  <si>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</si>
  <si>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</si>
  <si>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</si>
  <si>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</si>
  <si>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</si>
  <si>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</si>
  <si>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</si>
  <si>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</si>
  <si>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</si>
  <si>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</si>
  <si>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</si>
  <si>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</si>
  <si>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</si>
  <si>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</si>
  <si>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</si>
  <si>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</si>
  <si>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</si>
  <si>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</si>
  <si>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</si>
  <si>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</si>
  <si>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</si>
  <si>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</si>
  <si>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</si>
  <si>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</si>
  <si>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</si>
  <si>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</si>
  <si>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</si>
  <si>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</si>
  <si>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</si>
  <si>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</si>
  <si>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</si>
  <si>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</si>
  <si>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</si>
  <si>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</si>
  <si>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</si>
  <si>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</si>
  <si>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</si>
  <si>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</si>
  <si>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</si>
  <si>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</si>
  <si>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</si>
  <si>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</si>
  <si>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</si>
  <si>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</si>
  <si>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</si>
  <si>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</si>
  <si>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</si>
  <si>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</si>
  <si>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</si>
  <si>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</si>
  <si>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</si>
  <si>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</si>
  <si>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</si>
  <si>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</si>
  <si>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</si>
  <si>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</si>
  <si>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</si>
  <si>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</si>
  <si>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</si>
  <si>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</si>
  <si>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</si>
  <si>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</si>
  <si>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</si>
  <si>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</si>
  <si>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</si>
  <si>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</si>
  <si>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</si>
  <si>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</si>
  <si>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</si>
  <si>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</si>
  <si>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</si>
  <si>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</si>
  <si>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</si>
  <si>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</si>
  <si>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</si>
  <si>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</si>
  <si>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</si>
  <si>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</si>
  <si>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</si>
  <si>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</si>
  <si>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</si>
  <si>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</si>
  <si>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</si>
  <si>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</si>
  <si>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</si>
  <si>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</si>
  <si>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</si>
  <si>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</si>
  <si>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</si>
  <si>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</si>
  <si>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</si>
  <si>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</si>
  <si>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</si>
  <si>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</si>
  <si>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</si>
  <si>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</si>
  <si>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</si>
  <si>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</si>
  <si>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</si>
  <si>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</si>
  <si>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</si>
  <si>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</si>
  <si>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</si>
  <si>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</si>
  <si>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</si>
  <si>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</si>
  <si>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</si>
  <si>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</si>
  <si>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</si>
  <si>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</si>
  <si>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</si>
  <si>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</si>
  <si>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</si>
  <si>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</si>
  <si>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</si>
  <si>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</si>
  <si>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</si>
  <si>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</si>
  <si>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</si>
  <si>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</si>
  <si>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</si>
  <si>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</si>
  <si>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</si>
  <si>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</si>
  <si>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</si>
  <si>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</si>
  <si>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</si>
  <si>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</si>
  <si>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</si>
  <si>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</si>
  <si>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</si>
  <si>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</si>
  <si>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</si>
  <si>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</si>
  <si>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</si>
  <si>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</si>
  <si>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</si>
  <si>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</si>
  <si>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</si>
  <si>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</si>
  <si>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</si>
  <si>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</si>
  <si>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</si>
  <si>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</si>
  <si>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</si>
  <si>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</si>
  <si>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</si>
  <si>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</si>
  <si>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</si>
  <si>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</si>
  <si>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</si>
  <si>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</si>
  <si>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</si>
  <si>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</si>
  <si>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</si>
  <si>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</si>
  <si>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</si>
  <si>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</si>
  <si>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</si>
  <si>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</si>
  <si>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</si>
  <si>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</si>
  <si>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</si>
  <si>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</si>
  <si>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</si>
  <si>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</si>
  <si>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</si>
  <si>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</si>
  <si>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</si>
  <si>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</si>
  <si>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</si>
  <si>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</si>
  <si>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</si>
  <si>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</si>
  <si>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</si>
  <si>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</si>
  <si>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</si>
  <si>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</si>
  <si>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</si>
  <si>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</si>
  <si>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</si>
  <si>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</si>
  <si>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</si>
  <si>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</si>
  <si>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</si>
  <si>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</si>
  <si>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</si>
  <si>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</si>
  <si>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</si>
  <si>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</si>
  <si>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</si>
  <si>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</si>
  <si>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</si>
  <si>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</si>
  <si>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</si>
  <si>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</si>
  <si>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</si>
  <si>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</si>
  <si>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</si>
  <si>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</si>
  <si>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</si>
  <si>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</si>
  <si>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</si>
  <si>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</si>
  <si>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</si>
  <si>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</si>
  <si>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</si>
  <si>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</si>
  <si>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</si>
  <si>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</si>
  <si>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</si>
  <si>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</si>
  <si>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</si>
  <si>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</si>
  <si>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</si>
  <si>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</si>
  <si>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</si>
  <si>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</si>
  <si>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</si>
  <si>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</si>
  <si>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</si>
  <si>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</si>
  <si>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</si>
  <si>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</si>
  <si>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</si>
  <si>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</si>
  <si>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</si>
  <si>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</si>
  <si>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</si>
  <si>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</si>
  <si>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</si>
  <si>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</si>
  <si>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</si>
  <si>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</si>
  <si>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</si>
  <si>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</si>
  <si>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</si>
  <si>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</si>
  <si>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</si>
  <si>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</si>
  <si>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</si>
  <si>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</si>
  <si>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</si>
  <si>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</si>
  <si>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</si>
  <si>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</si>
  <si>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</si>
  <si>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</si>
  <si>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</si>
  <si>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</si>
  <si>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</si>
  <si>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</si>
  <si>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</si>
  <si>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</si>
  <si>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</si>
  <si>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</si>
  <si>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</si>
  <si>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</si>
  <si>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</si>
  <si>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</si>
  <si>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</si>
  <si>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</si>
  <si>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</si>
  <si>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</si>
  <si>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</si>
  <si>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</si>
  <si>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</si>
  <si>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</si>
  <si>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</si>
  <si>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</si>
  <si>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</si>
  <si>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</si>
  <si>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</si>
  <si>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</si>
  <si>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</si>
  <si>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</si>
  <si>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</si>
  <si>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</si>
  <si>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</si>
  <si>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</si>
  <si>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</si>
  <si>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</si>
  <si>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</si>
  <si>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</si>
  <si>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</si>
  <si>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</si>
  <si>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</si>
  <si>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</si>
  <si>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</si>
  <si>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</si>
  <si>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</si>
  <si>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</si>
  <si>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</si>
  <si>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</si>
  <si>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</si>
  <si>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</si>
  <si>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</si>
  <si>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</si>
  <si>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</si>
  <si>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</si>
  <si>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</si>
  <si>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</si>
  <si>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</si>
  <si>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</si>
  <si>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</si>
  <si>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</si>
  <si>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</si>
  <si>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</si>
  <si>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</si>
  <si>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</si>
  <si>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</si>
  <si>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</si>
  <si>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</si>
  <si>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</si>
  <si>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</si>
  <si>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</si>
  <si>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</si>
  <si>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</si>
  <si>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</si>
  <si>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</si>
  <si>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</si>
  <si>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</si>
  <si>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</si>
  <si>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</si>
  <si>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</si>
  <si>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</si>
  <si>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</si>
  <si>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</si>
  <si>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</si>
  <si>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</si>
  <si>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</si>
  <si>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</si>
  <si>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</si>
  <si>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</si>
  <si>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</si>
  <si>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</si>
  <si>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</si>
  <si>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</si>
  <si>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</si>
  <si>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</si>
  <si>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</si>
  <si>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</si>
  <si>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</si>
  <si>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</si>
  <si>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</si>
  <si>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</si>
  <si>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</si>
  <si>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</si>
  <si>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</si>
  <si>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</si>
  <si>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</si>
  <si>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</si>
  <si>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</si>
  <si>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</si>
  <si>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57IS2023/12/02</t>
  </si>
  <si>
    <t>RSRPL_BKN</t>
  </si>
  <si>
    <t>NR/2023/18100/C</t>
  </si>
  <si>
    <t>Arunachal_Ben</t>
  </si>
  <si>
    <t>NER/2023/1711/C</t>
  </si>
  <si>
    <t>HP</t>
  </si>
  <si>
    <t>NR/2023/17525/A</t>
  </si>
  <si>
    <t>SNJSUGARLTDAP</t>
  </si>
  <si>
    <t>NR/2023/18062/A/1295</t>
  </si>
  <si>
    <t>AEML</t>
  </si>
  <si>
    <t>WR/2023/19446/A</t>
  </si>
  <si>
    <t>ITCWIND</t>
  </si>
  <si>
    <t>NR/2023/18074/A/1343</t>
  </si>
  <si>
    <t>NR/2023/18099/C</t>
  </si>
  <si>
    <t>RUVNL</t>
  </si>
  <si>
    <t>NR/2023/17270/A</t>
  </si>
  <si>
    <t>GOA_Beneficiary</t>
  </si>
  <si>
    <t>WR/2023/20256/A/1367</t>
  </si>
  <si>
    <t>CHANJUII</t>
  </si>
  <si>
    <t>NR/2023/18097/C</t>
  </si>
  <si>
    <t>WR/2023/20577/A/1363</t>
  </si>
  <si>
    <t>NR/01122023/15122023/HP-15</t>
  </si>
  <si>
    <t>NR/01122023/07122023/HP-18</t>
  </si>
  <si>
    <t>UTTARAKHAND</t>
  </si>
  <si>
    <t>NR/01122023/31122023/5412UPCL/CE(Comm)/SE/Banking dt. 17.11.2023</t>
  </si>
  <si>
    <t>KSEB</t>
  </si>
  <si>
    <t>SR/01122023/31122023/BYPL_KSEB_DEC23</t>
  </si>
  <si>
    <t>SBSRPC11PL_BKN</t>
  </si>
  <si>
    <t>NR/01102023/02012046/L_NR_2021_17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</si>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</sst>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1030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1030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1030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1030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1030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1030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1030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1030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1030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1030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1030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1030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1030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1030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1030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1030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1030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1030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1030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1030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1030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1030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1030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1030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1030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1030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1030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1030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1030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1030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1030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1030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1030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1030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1030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1030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1030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1030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1030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1030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1030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1030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1030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1030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1030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1030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1030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1030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1010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1010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1010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1010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1010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1010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1010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1010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1010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1010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1010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1010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1010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1010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1010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1010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1010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1010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1010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1010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1010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1010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1010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1010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1030</v>
          </cell>
          <cell r="G77">
            <v>0</v>
          </cell>
          <cell r="J77">
            <v>296.81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1030</v>
          </cell>
          <cell r="G78">
            <v>0</v>
          </cell>
          <cell r="J78">
            <v>296.81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1030</v>
          </cell>
          <cell r="G79">
            <v>0</v>
          </cell>
          <cell r="J79">
            <v>296.81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1030</v>
          </cell>
          <cell r="G80">
            <v>0</v>
          </cell>
          <cell r="J80">
            <v>296.81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1030</v>
          </cell>
          <cell r="G81">
            <v>0</v>
          </cell>
          <cell r="J81">
            <v>289.81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1030</v>
          </cell>
          <cell r="G82">
            <v>0</v>
          </cell>
          <cell r="J82">
            <v>289.81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1030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1030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1030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1030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1030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1030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1030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1030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1030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1030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1030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1030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1030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1030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1030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1030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1030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1030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45262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284</v>
      </c>
    </row>
    <row r="9" spans="1:3">
      <c r="A9" s="46" t="s">
        <v>447</v>
      </c>
      <c r="B9" s="200">
        <v>45267.606469907405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45262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25.5</v>
      </c>
      <c r="C3" s="197">
        <v>25.5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10.638599999999999</v>
      </c>
      <c r="J3" s="21">
        <f>C3*E3/100</f>
        <v>5.9491499999999995</v>
      </c>
      <c r="K3" s="21">
        <f>C3*F3/100</f>
        <v>7.6729499999999993</v>
      </c>
      <c r="L3" s="21">
        <f>C3*G3/100</f>
        <v>1.2393000000000001</v>
      </c>
      <c r="M3" s="156">
        <f>SUM(I3:L3)</f>
        <v>25.5</v>
      </c>
      <c r="N3" s="22"/>
      <c r="P3" s="37">
        <f t="shared" ref="P3:P34" si="1">I3</f>
        <v>10.638599999999999</v>
      </c>
      <c r="Q3" s="37">
        <f t="shared" ref="Q3:Q34" si="2">J3</f>
        <v>5.9491499999999995</v>
      </c>
      <c r="R3" s="37">
        <f t="shared" ref="R3:R34" si="3">K3</f>
        <v>7.6729499999999993</v>
      </c>
      <c r="S3" s="37">
        <f t="shared" ref="S3:S34" si="4">L3</f>
        <v>1.2393000000000001</v>
      </c>
      <c r="T3" s="37">
        <f>SUM(P3:S3)</f>
        <v>25.5</v>
      </c>
    </row>
    <row r="4" spans="1:20">
      <c r="A4" s="8" t="s">
        <v>46</v>
      </c>
      <c r="B4" s="197">
        <v>25.5</v>
      </c>
      <c r="C4" s="197">
        <v>25.5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10.638599999999999</v>
      </c>
      <c r="J4" s="21">
        <f t="shared" ref="J4:J67" si="6">C4*E4/100</f>
        <v>5.9491499999999995</v>
      </c>
      <c r="K4" s="21">
        <f t="shared" ref="K4:K67" si="7">C4*F4/100</f>
        <v>7.6729499999999993</v>
      </c>
      <c r="L4" s="21">
        <f t="shared" ref="L4:L67" si="8">C4*G4/100</f>
        <v>1.2393000000000001</v>
      </c>
      <c r="M4" s="157">
        <f t="shared" ref="M4:M67" si="9">SUM(I4:L4)</f>
        <v>25.5</v>
      </c>
      <c r="N4" s="22"/>
      <c r="P4" s="37">
        <f t="shared" si="1"/>
        <v>10.638599999999999</v>
      </c>
      <c r="Q4" s="37">
        <f t="shared" si="2"/>
        <v>5.9491499999999995</v>
      </c>
      <c r="R4" s="37">
        <f t="shared" si="3"/>
        <v>7.6729499999999993</v>
      </c>
      <c r="S4" s="37">
        <f t="shared" si="4"/>
        <v>1.2393000000000001</v>
      </c>
      <c r="T4" s="37">
        <f t="shared" ref="T4:T67" si="10">SUM(P4:S4)</f>
        <v>25.5</v>
      </c>
    </row>
    <row r="5" spans="1:20">
      <c r="A5" s="8" t="s">
        <v>47</v>
      </c>
      <c r="B5" s="197">
        <v>25.5</v>
      </c>
      <c r="C5" s="197">
        <v>25.5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10.638599999999999</v>
      </c>
      <c r="J5" s="21">
        <f t="shared" si="6"/>
        <v>5.9491499999999995</v>
      </c>
      <c r="K5" s="21">
        <f t="shared" si="7"/>
        <v>7.6729499999999993</v>
      </c>
      <c r="L5" s="21">
        <f t="shared" si="8"/>
        <v>1.2393000000000001</v>
      </c>
      <c r="M5" s="157">
        <f t="shared" si="9"/>
        <v>25.5</v>
      </c>
      <c r="N5" s="22"/>
      <c r="P5" s="37">
        <f t="shared" si="1"/>
        <v>10.638599999999999</v>
      </c>
      <c r="Q5" s="37">
        <f t="shared" si="2"/>
        <v>5.9491499999999995</v>
      </c>
      <c r="R5" s="37">
        <f t="shared" si="3"/>
        <v>7.6729499999999993</v>
      </c>
      <c r="S5" s="37">
        <f t="shared" si="4"/>
        <v>1.2393000000000001</v>
      </c>
      <c r="T5" s="37">
        <f t="shared" si="10"/>
        <v>25.5</v>
      </c>
    </row>
    <row r="6" spans="1:20">
      <c r="A6" s="8" t="s">
        <v>48</v>
      </c>
      <c r="B6" s="197">
        <v>25.5</v>
      </c>
      <c r="C6" s="197">
        <v>25.5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10.638599999999999</v>
      </c>
      <c r="J6" s="21">
        <f t="shared" si="6"/>
        <v>5.9491499999999995</v>
      </c>
      <c r="K6" s="21">
        <f t="shared" si="7"/>
        <v>7.6729499999999993</v>
      </c>
      <c r="L6" s="21">
        <f t="shared" si="8"/>
        <v>1.2393000000000001</v>
      </c>
      <c r="M6" s="157">
        <f t="shared" si="9"/>
        <v>25.5</v>
      </c>
      <c r="N6" s="22"/>
      <c r="P6" s="37">
        <f t="shared" si="1"/>
        <v>10.638599999999999</v>
      </c>
      <c r="Q6" s="37">
        <f t="shared" si="2"/>
        <v>5.9491499999999995</v>
      </c>
      <c r="R6" s="37">
        <f t="shared" si="3"/>
        <v>7.6729499999999993</v>
      </c>
      <c r="S6" s="37">
        <f t="shared" si="4"/>
        <v>1.2393000000000001</v>
      </c>
      <c r="T6" s="37">
        <f t="shared" si="10"/>
        <v>25.5</v>
      </c>
    </row>
    <row r="7" spans="1:20">
      <c r="A7" s="8" t="s">
        <v>49</v>
      </c>
      <c r="B7" s="197">
        <v>25.5</v>
      </c>
      <c r="C7" s="197">
        <v>25.5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10.638599999999999</v>
      </c>
      <c r="J7" s="21">
        <f t="shared" si="6"/>
        <v>5.9491499999999995</v>
      </c>
      <c r="K7" s="21">
        <f t="shared" si="7"/>
        <v>7.6729499999999993</v>
      </c>
      <c r="L7" s="21">
        <f t="shared" si="8"/>
        <v>1.2393000000000001</v>
      </c>
      <c r="M7" s="157">
        <f t="shared" si="9"/>
        <v>25.5</v>
      </c>
      <c r="N7" s="22"/>
      <c r="P7" s="37">
        <f t="shared" si="1"/>
        <v>10.638599999999999</v>
      </c>
      <c r="Q7" s="37">
        <f t="shared" si="2"/>
        <v>5.9491499999999995</v>
      </c>
      <c r="R7" s="37">
        <f t="shared" si="3"/>
        <v>7.6729499999999993</v>
      </c>
      <c r="S7" s="37">
        <f t="shared" si="4"/>
        <v>1.2393000000000001</v>
      </c>
      <c r="T7" s="37">
        <f t="shared" si="10"/>
        <v>25.5</v>
      </c>
    </row>
    <row r="8" spans="1:20">
      <c r="A8" s="8" t="s">
        <v>50</v>
      </c>
      <c r="B8" s="197">
        <v>25.5</v>
      </c>
      <c r="C8" s="197">
        <v>25.5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10.638599999999999</v>
      </c>
      <c r="J8" s="21">
        <f t="shared" si="6"/>
        <v>5.9491499999999995</v>
      </c>
      <c r="K8" s="21">
        <f t="shared" si="7"/>
        <v>7.6729499999999993</v>
      </c>
      <c r="L8" s="21">
        <f t="shared" si="8"/>
        <v>1.2393000000000001</v>
      </c>
      <c r="M8" s="157">
        <f t="shared" si="9"/>
        <v>25.5</v>
      </c>
      <c r="N8" s="22"/>
      <c r="P8" s="37">
        <f t="shared" si="1"/>
        <v>10.638599999999999</v>
      </c>
      <c r="Q8" s="37">
        <f t="shared" si="2"/>
        <v>5.9491499999999995</v>
      </c>
      <c r="R8" s="37">
        <f t="shared" si="3"/>
        <v>7.6729499999999993</v>
      </c>
      <c r="S8" s="37">
        <f t="shared" si="4"/>
        <v>1.2393000000000001</v>
      </c>
      <c r="T8" s="37">
        <f t="shared" si="10"/>
        <v>25.5</v>
      </c>
    </row>
    <row r="9" spans="1:20">
      <c r="A9" s="8" t="s">
        <v>51</v>
      </c>
      <c r="B9" s="197">
        <v>25.5</v>
      </c>
      <c r="C9" s="197">
        <v>25.5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10.638599999999999</v>
      </c>
      <c r="J9" s="21">
        <f t="shared" si="6"/>
        <v>5.9491499999999995</v>
      </c>
      <c r="K9" s="21">
        <f t="shared" si="7"/>
        <v>7.6729499999999993</v>
      </c>
      <c r="L9" s="21">
        <f t="shared" si="8"/>
        <v>1.2393000000000001</v>
      </c>
      <c r="M9" s="157">
        <f t="shared" si="9"/>
        <v>25.5</v>
      </c>
      <c r="N9" s="22"/>
      <c r="P9" s="37">
        <f t="shared" si="1"/>
        <v>10.638599999999999</v>
      </c>
      <c r="Q9" s="37">
        <f t="shared" si="2"/>
        <v>5.9491499999999995</v>
      </c>
      <c r="R9" s="37">
        <f t="shared" si="3"/>
        <v>7.6729499999999993</v>
      </c>
      <c r="S9" s="37">
        <f t="shared" si="4"/>
        <v>1.2393000000000001</v>
      </c>
      <c r="T9" s="37">
        <f t="shared" si="10"/>
        <v>25.5</v>
      </c>
    </row>
    <row r="10" spans="1:20">
      <c r="A10" s="8" t="s">
        <v>52</v>
      </c>
      <c r="B10" s="197">
        <v>25.5</v>
      </c>
      <c r="C10" s="197">
        <v>25.5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10.638599999999999</v>
      </c>
      <c r="J10" s="21">
        <f t="shared" si="6"/>
        <v>5.9491499999999995</v>
      </c>
      <c r="K10" s="21">
        <f t="shared" si="7"/>
        <v>7.6729499999999993</v>
      </c>
      <c r="L10" s="21">
        <f t="shared" si="8"/>
        <v>1.2393000000000001</v>
      </c>
      <c r="M10" s="157">
        <f t="shared" si="9"/>
        <v>25.5</v>
      </c>
      <c r="N10" s="22"/>
      <c r="P10" s="37">
        <f t="shared" si="1"/>
        <v>10.638599999999999</v>
      </c>
      <c r="Q10" s="37">
        <f t="shared" si="2"/>
        <v>5.9491499999999995</v>
      </c>
      <c r="R10" s="37">
        <f t="shared" si="3"/>
        <v>7.6729499999999993</v>
      </c>
      <c r="S10" s="37">
        <f t="shared" si="4"/>
        <v>1.2393000000000001</v>
      </c>
      <c r="T10" s="37">
        <f t="shared" si="10"/>
        <v>25.5</v>
      </c>
    </row>
    <row r="11" spans="1:20">
      <c r="A11" s="8" t="s">
        <v>53</v>
      </c>
      <c r="B11" s="197">
        <v>25.5</v>
      </c>
      <c r="C11" s="197">
        <v>25.5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10.638599999999999</v>
      </c>
      <c r="J11" s="21">
        <f t="shared" si="6"/>
        <v>5.9491499999999995</v>
      </c>
      <c r="K11" s="21">
        <f t="shared" si="7"/>
        <v>7.6729499999999993</v>
      </c>
      <c r="L11" s="21">
        <f t="shared" si="8"/>
        <v>1.2393000000000001</v>
      </c>
      <c r="M11" s="157">
        <f t="shared" si="9"/>
        <v>25.5</v>
      </c>
      <c r="N11" s="22"/>
      <c r="P11" s="37">
        <f t="shared" si="1"/>
        <v>10.638599999999999</v>
      </c>
      <c r="Q11" s="37">
        <f t="shared" si="2"/>
        <v>5.9491499999999995</v>
      </c>
      <c r="R11" s="37">
        <f t="shared" si="3"/>
        <v>7.6729499999999993</v>
      </c>
      <c r="S11" s="37">
        <f t="shared" si="4"/>
        <v>1.2393000000000001</v>
      </c>
      <c r="T11" s="37">
        <f t="shared" si="10"/>
        <v>25.5</v>
      </c>
    </row>
    <row r="12" spans="1:20">
      <c r="A12" s="8" t="s">
        <v>54</v>
      </c>
      <c r="B12" s="197">
        <v>25.5</v>
      </c>
      <c r="C12" s="197">
        <v>25.5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10.638599999999999</v>
      </c>
      <c r="J12" s="21">
        <f t="shared" si="6"/>
        <v>5.9491499999999995</v>
      </c>
      <c r="K12" s="21">
        <f t="shared" si="7"/>
        <v>7.6729499999999993</v>
      </c>
      <c r="L12" s="21">
        <f t="shared" si="8"/>
        <v>1.2393000000000001</v>
      </c>
      <c r="M12" s="157">
        <f t="shared" si="9"/>
        <v>25.5</v>
      </c>
      <c r="N12" s="22"/>
      <c r="P12" s="37">
        <f t="shared" si="1"/>
        <v>10.638599999999999</v>
      </c>
      <c r="Q12" s="37">
        <f t="shared" si="2"/>
        <v>5.9491499999999995</v>
      </c>
      <c r="R12" s="37">
        <f t="shared" si="3"/>
        <v>7.6729499999999993</v>
      </c>
      <c r="S12" s="37">
        <f t="shared" si="4"/>
        <v>1.2393000000000001</v>
      </c>
      <c r="T12" s="37">
        <f t="shared" si="10"/>
        <v>25.5</v>
      </c>
    </row>
    <row r="13" spans="1:20">
      <c r="A13" s="8" t="s">
        <v>55</v>
      </c>
      <c r="B13" s="197">
        <v>25.5</v>
      </c>
      <c r="C13" s="197">
        <v>25.5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10.638599999999999</v>
      </c>
      <c r="J13" s="21">
        <f t="shared" si="6"/>
        <v>5.9491499999999995</v>
      </c>
      <c r="K13" s="21">
        <f t="shared" si="7"/>
        <v>7.6729499999999993</v>
      </c>
      <c r="L13" s="21">
        <f t="shared" si="8"/>
        <v>1.2393000000000001</v>
      </c>
      <c r="M13" s="157">
        <f t="shared" si="9"/>
        <v>25.5</v>
      </c>
      <c r="N13" s="22"/>
      <c r="P13" s="37">
        <f t="shared" si="1"/>
        <v>10.638599999999999</v>
      </c>
      <c r="Q13" s="37">
        <f t="shared" si="2"/>
        <v>5.9491499999999995</v>
      </c>
      <c r="R13" s="37">
        <f t="shared" si="3"/>
        <v>7.6729499999999993</v>
      </c>
      <c r="S13" s="37">
        <f t="shared" si="4"/>
        <v>1.2393000000000001</v>
      </c>
      <c r="T13" s="37">
        <f t="shared" si="10"/>
        <v>25.5</v>
      </c>
    </row>
    <row r="14" spans="1:20">
      <c r="A14" s="8" t="s">
        <v>56</v>
      </c>
      <c r="B14" s="197">
        <v>25.5</v>
      </c>
      <c r="C14" s="197">
        <v>25.5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10.638599999999999</v>
      </c>
      <c r="J14" s="21">
        <f t="shared" si="6"/>
        <v>5.9491499999999995</v>
      </c>
      <c r="K14" s="21">
        <f t="shared" si="7"/>
        <v>7.6729499999999993</v>
      </c>
      <c r="L14" s="21">
        <f t="shared" si="8"/>
        <v>1.2393000000000001</v>
      </c>
      <c r="M14" s="157">
        <f t="shared" si="9"/>
        <v>25.5</v>
      </c>
      <c r="N14" s="22"/>
      <c r="P14" s="37">
        <f t="shared" si="1"/>
        <v>10.638599999999999</v>
      </c>
      <c r="Q14" s="37">
        <f t="shared" si="2"/>
        <v>5.9491499999999995</v>
      </c>
      <c r="R14" s="37">
        <f t="shared" si="3"/>
        <v>7.6729499999999993</v>
      </c>
      <c r="S14" s="37">
        <f t="shared" si="4"/>
        <v>1.2393000000000001</v>
      </c>
      <c r="T14" s="37">
        <f t="shared" si="10"/>
        <v>25.5</v>
      </c>
    </row>
    <row r="15" spans="1:20">
      <c r="A15" s="8" t="s">
        <v>57</v>
      </c>
      <c r="B15" s="197">
        <v>25.5</v>
      </c>
      <c r="C15" s="197">
        <v>25.5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10.638599999999999</v>
      </c>
      <c r="J15" s="21">
        <f t="shared" si="6"/>
        <v>5.9491499999999995</v>
      </c>
      <c r="K15" s="21">
        <f t="shared" si="7"/>
        <v>7.6729499999999993</v>
      </c>
      <c r="L15" s="21">
        <f t="shared" si="8"/>
        <v>1.2393000000000001</v>
      </c>
      <c r="M15" s="157">
        <f t="shared" si="9"/>
        <v>25.5</v>
      </c>
      <c r="N15" s="22"/>
      <c r="P15" s="37">
        <f t="shared" si="1"/>
        <v>10.638599999999999</v>
      </c>
      <c r="Q15" s="37">
        <f t="shared" si="2"/>
        <v>5.9491499999999995</v>
      </c>
      <c r="R15" s="37">
        <f t="shared" si="3"/>
        <v>7.6729499999999993</v>
      </c>
      <c r="S15" s="37">
        <f t="shared" si="4"/>
        <v>1.2393000000000001</v>
      </c>
      <c r="T15" s="37">
        <f t="shared" si="10"/>
        <v>25.5</v>
      </c>
    </row>
    <row r="16" spans="1:20">
      <c r="A16" s="8" t="s">
        <v>58</v>
      </c>
      <c r="B16" s="197">
        <v>25.5</v>
      </c>
      <c r="C16" s="197">
        <v>25.5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10.638599999999999</v>
      </c>
      <c r="J16" s="21">
        <f t="shared" si="6"/>
        <v>5.9491499999999995</v>
      </c>
      <c r="K16" s="21">
        <f t="shared" si="7"/>
        <v>7.6729499999999993</v>
      </c>
      <c r="L16" s="21">
        <f t="shared" si="8"/>
        <v>1.2393000000000001</v>
      </c>
      <c r="M16" s="157">
        <f t="shared" si="9"/>
        <v>25.5</v>
      </c>
      <c r="N16" s="22"/>
      <c r="P16" s="37">
        <f t="shared" si="1"/>
        <v>10.638599999999999</v>
      </c>
      <c r="Q16" s="37">
        <f t="shared" si="2"/>
        <v>5.9491499999999995</v>
      </c>
      <c r="R16" s="37">
        <f t="shared" si="3"/>
        <v>7.6729499999999993</v>
      </c>
      <c r="S16" s="37">
        <f t="shared" si="4"/>
        <v>1.2393000000000001</v>
      </c>
      <c r="T16" s="37">
        <f t="shared" si="10"/>
        <v>25.5</v>
      </c>
    </row>
    <row r="17" spans="1:20">
      <c r="A17" s="8" t="s">
        <v>59</v>
      </c>
      <c r="B17" s="197">
        <v>25.5</v>
      </c>
      <c r="C17" s="197">
        <v>25.5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10.638599999999999</v>
      </c>
      <c r="J17" s="21">
        <f t="shared" si="6"/>
        <v>5.9491499999999995</v>
      </c>
      <c r="K17" s="21">
        <f t="shared" si="7"/>
        <v>7.6729499999999993</v>
      </c>
      <c r="L17" s="21">
        <f t="shared" si="8"/>
        <v>1.2393000000000001</v>
      </c>
      <c r="M17" s="157">
        <f t="shared" si="9"/>
        <v>25.5</v>
      </c>
      <c r="N17" s="22"/>
      <c r="P17" s="37">
        <f t="shared" si="1"/>
        <v>10.638599999999999</v>
      </c>
      <c r="Q17" s="37">
        <f t="shared" si="2"/>
        <v>5.9491499999999995</v>
      </c>
      <c r="R17" s="37">
        <f t="shared" si="3"/>
        <v>7.6729499999999993</v>
      </c>
      <c r="S17" s="37">
        <f t="shared" si="4"/>
        <v>1.2393000000000001</v>
      </c>
      <c r="T17" s="37">
        <f t="shared" si="10"/>
        <v>25.5</v>
      </c>
    </row>
    <row r="18" spans="1:20">
      <c r="A18" s="8" t="s">
        <v>60</v>
      </c>
      <c r="B18" s="197">
        <v>25.5</v>
      </c>
      <c r="C18" s="197">
        <v>25.5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10.638599999999999</v>
      </c>
      <c r="J18" s="21">
        <f t="shared" si="6"/>
        <v>5.9491499999999995</v>
      </c>
      <c r="K18" s="21">
        <f t="shared" si="7"/>
        <v>7.6729499999999993</v>
      </c>
      <c r="L18" s="21">
        <f t="shared" si="8"/>
        <v>1.2393000000000001</v>
      </c>
      <c r="M18" s="157">
        <f t="shared" si="9"/>
        <v>25.5</v>
      </c>
      <c r="N18" s="22"/>
      <c r="P18" s="37">
        <f t="shared" si="1"/>
        <v>10.638599999999999</v>
      </c>
      <c r="Q18" s="37">
        <f t="shared" si="2"/>
        <v>5.9491499999999995</v>
      </c>
      <c r="R18" s="37">
        <f t="shared" si="3"/>
        <v>7.6729499999999993</v>
      </c>
      <c r="S18" s="37">
        <f t="shared" si="4"/>
        <v>1.2393000000000001</v>
      </c>
      <c r="T18" s="37">
        <f t="shared" si="10"/>
        <v>25.5</v>
      </c>
    </row>
    <row r="19" spans="1:20">
      <c r="A19" s="8" t="s">
        <v>61</v>
      </c>
      <c r="B19" s="197">
        <v>25.5</v>
      </c>
      <c r="C19" s="197">
        <v>25.5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10.638599999999999</v>
      </c>
      <c r="J19" s="21">
        <f t="shared" si="6"/>
        <v>5.9491499999999995</v>
      </c>
      <c r="K19" s="21">
        <f t="shared" si="7"/>
        <v>7.6729499999999993</v>
      </c>
      <c r="L19" s="21">
        <f t="shared" si="8"/>
        <v>1.2393000000000001</v>
      </c>
      <c r="M19" s="157">
        <f t="shared" si="9"/>
        <v>25.5</v>
      </c>
      <c r="N19" s="22"/>
      <c r="P19" s="37">
        <f t="shared" si="1"/>
        <v>10.638599999999999</v>
      </c>
      <c r="Q19" s="37">
        <f t="shared" si="2"/>
        <v>5.9491499999999995</v>
      </c>
      <c r="R19" s="37">
        <f t="shared" si="3"/>
        <v>7.6729499999999993</v>
      </c>
      <c r="S19" s="37">
        <f t="shared" si="4"/>
        <v>1.2393000000000001</v>
      </c>
      <c r="T19" s="37">
        <f t="shared" si="10"/>
        <v>25.5</v>
      </c>
    </row>
    <row r="20" spans="1:20">
      <c r="A20" s="8" t="s">
        <v>62</v>
      </c>
      <c r="B20" s="197">
        <v>25.5</v>
      </c>
      <c r="C20" s="197">
        <v>25.5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10.638599999999999</v>
      </c>
      <c r="J20" s="21">
        <f t="shared" si="6"/>
        <v>5.9491499999999995</v>
      </c>
      <c r="K20" s="21">
        <f t="shared" si="7"/>
        <v>7.6729499999999993</v>
      </c>
      <c r="L20" s="21">
        <f t="shared" si="8"/>
        <v>1.2393000000000001</v>
      </c>
      <c r="M20" s="157">
        <f t="shared" si="9"/>
        <v>25.5</v>
      </c>
      <c r="N20" s="22"/>
      <c r="P20" s="37">
        <f t="shared" si="1"/>
        <v>10.638599999999999</v>
      </c>
      <c r="Q20" s="37">
        <f t="shared" si="2"/>
        <v>5.9491499999999995</v>
      </c>
      <c r="R20" s="37">
        <f t="shared" si="3"/>
        <v>7.6729499999999993</v>
      </c>
      <c r="S20" s="37">
        <f t="shared" si="4"/>
        <v>1.2393000000000001</v>
      </c>
      <c r="T20" s="37">
        <f t="shared" si="10"/>
        <v>25.5</v>
      </c>
    </row>
    <row r="21" spans="1:20">
      <c r="A21" s="8" t="s">
        <v>63</v>
      </c>
      <c r="B21" s="197">
        <v>25.5</v>
      </c>
      <c r="C21" s="197">
        <v>25.5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10.638599999999999</v>
      </c>
      <c r="J21" s="21">
        <f t="shared" si="6"/>
        <v>5.9491499999999995</v>
      </c>
      <c r="K21" s="21">
        <f t="shared" si="7"/>
        <v>7.6729499999999993</v>
      </c>
      <c r="L21" s="21">
        <f t="shared" si="8"/>
        <v>1.2393000000000001</v>
      </c>
      <c r="M21" s="157">
        <f t="shared" si="9"/>
        <v>25.5</v>
      </c>
      <c r="N21" s="22"/>
      <c r="P21" s="37">
        <f t="shared" si="1"/>
        <v>10.638599999999999</v>
      </c>
      <c r="Q21" s="37">
        <f t="shared" si="2"/>
        <v>5.9491499999999995</v>
      </c>
      <c r="R21" s="37">
        <f t="shared" si="3"/>
        <v>7.6729499999999993</v>
      </c>
      <c r="S21" s="37">
        <f t="shared" si="4"/>
        <v>1.2393000000000001</v>
      </c>
      <c r="T21" s="37">
        <f t="shared" si="10"/>
        <v>25.5</v>
      </c>
    </row>
    <row r="22" spans="1:20">
      <c r="A22" s="8" t="s">
        <v>64</v>
      </c>
      <c r="B22" s="197">
        <v>25.5</v>
      </c>
      <c r="C22" s="197">
        <v>25.5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10.638599999999999</v>
      </c>
      <c r="J22" s="21">
        <f t="shared" si="6"/>
        <v>5.9491499999999995</v>
      </c>
      <c r="K22" s="21">
        <f t="shared" si="7"/>
        <v>7.6729499999999993</v>
      </c>
      <c r="L22" s="21">
        <f t="shared" si="8"/>
        <v>1.2393000000000001</v>
      </c>
      <c r="M22" s="157">
        <f t="shared" si="9"/>
        <v>25.5</v>
      </c>
      <c r="N22" s="22"/>
      <c r="P22" s="37">
        <f t="shared" si="1"/>
        <v>10.638599999999999</v>
      </c>
      <c r="Q22" s="37">
        <f t="shared" si="2"/>
        <v>5.9491499999999995</v>
      </c>
      <c r="R22" s="37">
        <f t="shared" si="3"/>
        <v>7.6729499999999993</v>
      </c>
      <c r="S22" s="37">
        <f t="shared" si="4"/>
        <v>1.2393000000000001</v>
      </c>
      <c r="T22" s="37">
        <f t="shared" si="10"/>
        <v>25.5</v>
      </c>
    </row>
    <row r="23" spans="1:20">
      <c r="A23" s="8" t="s">
        <v>65</v>
      </c>
      <c r="B23" s="197">
        <v>25.5</v>
      </c>
      <c r="C23" s="197">
        <v>25.5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10.638599999999999</v>
      </c>
      <c r="J23" s="21">
        <f t="shared" si="6"/>
        <v>5.9491499999999995</v>
      </c>
      <c r="K23" s="21">
        <f t="shared" si="7"/>
        <v>7.6729499999999993</v>
      </c>
      <c r="L23" s="21">
        <f t="shared" si="8"/>
        <v>1.2393000000000001</v>
      </c>
      <c r="M23" s="157">
        <f t="shared" si="9"/>
        <v>25.5</v>
      </c>
      <c r="N23" s="22"/>
      <c r="P23" s="37">
        <f t="shared" si="1"/>
        <v>10.638599999999999</v>
      </c>
      <c r="Q23" s="37">
        <f t="shared" si="2"/>
        <v>5.9491499999999995</v>
      </c>
      <c r="R23" s="37">
        <f t="shared" si="3"/>
        <v>7.6729499999999993</v>
      </c>
      <c r="S23" s="37">
        <f t="shared" si="4"/>
        <v>1.2393000000000001</v>
      </c>
      <c r="T23" s="37">
        <f t="shared" si="10"/>
        <v>25.5</v>
      </c>
    </row>
    <row r="24" spans="1:20">
      <c r="A24" s="8" t="s">
        <v>66</v>
      </c>
      <c r="B24" s="197">
        <v>25.5</v>
      </c>
      <c r="C24" s="197">
        <v>25.5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10.638599999999999</v>
      </c>
      <c r="J24" s="21">
        <f t="shared" si="6"/>
        <v>5.9491499999999995</v>
      </c>
      <c r="K24" s="21">
        <f t="shared" si="7"/>
        <v>7.6729499999999993</v>
      </c>
      <c r="L24" s="21">
        <f t="shared" si="8"/>
        <v>1.2393000000000001</v>
      </c>
      <c r="M24" s="157">
        <f t="shared" si="9"/>
        <v>25.5</v>
      </c>
      <c r="N24" s="22"/>
      <c r="P24" s="37">
        <f t="shared" si="1"/>
        <v>10.638599999999999</v>
      </c>
      <c r="Q24" s="37">
        <f t="shared" si="2"/>
        <v>5.9491499999999995</v>
      </c>
      <c r="R24" s="37">
        <f t="shared" si="3"/>
        <v>7.6729499999999993</v>
      </c>
      <c r="S24" s="37">
        <f t="shared" si="4"/>
        <v>1.2393000000000001</v>
      </c>
      <c r="T24" s="37">
        <f t="shared" si="10"/>
        <v>25.5</v>
      </c>
    </row>
    <row r="25" spans="1:20">
      <c r="A25" s="8" t="s">
        <v>67</v>
      </c>
      <c r="B25" s="197">
        <v>25.5</v>
      </c>
      <c r="C25" s="197">
        <v>25.5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10.638599999999999</v>
      </c>
      <c r="J25" s="21">
        <f t="shared" si="6"/>
        <v>5.9491499999999995</v>
      </c>
      <c r="K25" s="21">
        <f t="shared" si="7"/>
        <v>7.6729499999999993</v>
      </c>
      <c r="L25" s="21">
        <f t="shared" si="8"/>
        <v>1.2393000000000001</v>
      </c>
      <c r="M25" s="157">
        <f t="shared" si="9"/>
        <v>25.5</v>
      </c>
      <c r="N25" s="22"/>
      <c r="P25" s="37">
        <f t="shared" si="1"/>
        <v>10.638599999999999</v>
      </c>
      <c r="Q25" s="37">
        <f t="shared" si="2"/>
        <v>5.9491499999999995</v>
      </c>
      <c r="R25" s="37">
        <f t="shared" si="3"/>
        <v>7.6729499999999993</v>
      </c>
      <c r="S25" s="37">
        <f t="shared" si="4"/>
        <v>1.2393000000000001</v>
      </c>
      <c r="T25" s="37">
        <f t="shared" si="10"/>
        <v>25.5</v>
      </c>
    </row>
    <row r="26" spans="1:20">
      <c r="A26" s="8" t="s">
        <v>68</v>
      </c>
      <c r="B26" s="197">
        <v>25.5</v>
      </c>
      <c r="C26" s="197">
        <v>25.5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10.638599999999999</v>
      </c>
      <c r="J26" s="21">
        <f t="shared" si="6"/>
        <v>5.9491499999999995</v>
      </c>
      <c r="K26" s="21">
        <f t="shared" si="7"/>
        <v>7.6729499999999993</v>
      </c>
      <c r="L26" s="21">
        <f t="shared" si="8"/>
        <v>1.2393000000000001</v>
      </c>
      <c r="M26" s="157">
        <f t="shared" si="9"/>
        <v>25.5</v>
      </c>
      <c r="N26" s="22"/>
      <c r="P26" s="37">
        <f t="shared" si="1"/>
        <v>10.638599999999999</v>
      </c>
      <c r="Q26" s="37">
        <f t="shared" si="2"/>
        <v>5.9491499999999995</v>
      </c>
      <c r="R26" s="37">
        <f t="shared" si="3"/>
        <v>7.6729499999999993</v>
      </c>
      <c r="S26" s="37">
        <f t="shared" si="4"/>
        <v>1.2393000000000001</v>
      </c>
      <c r="T26" s="37">
        <f t="shared" si="10"/>
        <v>25.5</v>
      </c>
    </row>
    <row r="27" spans="1:20">
      <c r="A27" s="8" t="s">
        <v>69</v>
      </c>
      <c r="B27" s="197">
        <v>25.5</v>
      </c>
      <c r="C27" s="197">
        <v>25.5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10.638599999999999</v>
      </c>
      <c r="J27" s="21">
        <f t="shared" si="6"/>
        <v>5.9491499999999995</v>
      </c>
      <c r="K27" s="21">
        <f t="shared" si="7"/>
        <v>7.6729499999999993</v>
      </c>
      <c r="L27" s="21">
        <f t="shared" si="8"/>
        <v>1.2393000000000001</v>
      </c>
      <c r="M27" s="157">
        <f t="shared" si="9"/>
        <v>25.5</v>
      </c>
      <c r="N27" s="22"/>
      <c r="P27" s="37">
        <f t="shared" si="1"/>
        <v>10.638599999999999</v>
      </c>
      <c r="Q27" s="37">
        <f t="shared" si="2"/>
        <v>5.9491499999999995</v>
      </c>
      <c r="R27" s="37">
        <f t="shared" si="3"/>
        <v>7.6729499999999993</v>
      </c>
      <c r="S27" s="37">
        <f t="shared" si="4"/>
        <v>1.2393000000000001</v>
      </c>
      <c r="T27" s="37">
        <f t="shared" si="10"/>
        <v>25.5</v>
      </c>
    </row>
    <row r="28" spans="1:20">
      <c r="A28" s="8" t="s">
        <v>70</v>
      </c>
      <c r="B28" s="197">
        <v>25.5</v>
      </c>
      <c r="C28" s="197">
        <v>25.5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10.638599999999999</v>
      </c>
      <c r="J28" s="21">
        <f t="shared" si="6"/>
        <v>5.9491499999999995</v>
      </c>
      <c r="K28" s="21">
        <f t="shared" si="7"/>
        <v>7.6729499999999993</v>
      </c>
      <c r="L28" s="21">
        <f t="shared" si="8"/>
        <v>1.2393000000000001</v>
      </c>
      <c r="M28" s="157">
        <f t="shared" si="9"/>
        <v>25.5</v>
      </c>
      <c r="N28" s="22"/>
      <c r="P28" s="37">
        <f t="shared" si="1"/>
        <v>10.638599999999999</v>
      </c>
      <c r="Q28" s="37">
        <f t="shared" si="2"/>
        <v>5.9491499999999995</v>
      </c>
      <c r="R28" s="37">
        <f t="shared" si="3"/>
        <v>7.6729499999999993</v>
      </c>
      <c r="S28" s="37">
        <f t="shared" si="4"/>
        <v>1.2393000000000001</v>
      </c>
      <c r="T28" s="37">
        <f t="shared" si="10"/>
        <v>25.5</v>
      </c>
    </row>
    <row r="29" spans="1:20">
      <c r="A29" s="8" t="s">
        <v>71</v>
      </c>
      <c r="B29" s="197">
        <v>25.5</v>
      </c>
      <c r="C29" s="197">
        <v>25.5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10.638599999999999</v>
      </c>
      <c r="J29" s="21">
        <f t="shared" si="6"/>
        <v>5.9491499999999995</v>
      </c>
      <c r="K29" s="21">
        <f t="shared" si="7"/>
        <v>7.6729499999999993</v>
      </c>
      <c r="L29" s="21">
        <f t="shared" si="8"/>
        <v>1.2393000000000001</v>
      </c>
      <c r="M29" s="157">
        <f t="shared" si="9"/>
        <v>25.5</v>
      </c>
      <c r="N29" s="22"/>
      <c r="P29" s="37">
        <f t="shared" si="1"/>
        <v>10.638599999999999</v>
      </c>
      <c r="Q29" s="37">
        <f t="shared" si="2"/>
        <v>5.9491499999999995</v>
      </c>
      <c r="R29" s="37">
        <f t="shared" si="3"/>
        <v>7.6729499999999993</v>
      </c>
      <c r="S29" s="37">
        <f t="shared" si="4"/>
        <v>1.2393000000000001</v>
      </c>
      <c r="T29" s="37">
        <f t="shared" si="10"/>
        <v>25.5</v>
      </c>
    </row>
    <row r="30" spans="1:20">
      <c r="A30" s="8" t="s">
        <v>72</v>
      </c>
      <c r="B30" s="197">
        <v>25.5</v>
      </c>
      <c r="C30" s="197">
        <v>25.5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10.638599999999999</v>
      </c>
      <c r="J30" s="21">
        <f t="shared" si="6"/>
        <v>5.9491499999999995</v>
      </c>
      <c r="K30" s="21">
        <f t="shared" si="7"/>
        <v>7.6729499999999993</v>
      </c>
      <c r="L30" s="21">
        <f t="shared" si="8"/>
        <v>1.2393000000000001</v>
      </c>
      <c r="M30" s="157">
        <f t="shared" si="9"/>
        <v>25.5</v>
      </c>
      <c r="N30" s="22"/>
      <c r="P30" s="37">
        <f t="shared" si="1"/>
        <v>10.638599999999999</v>
      </c>
      <c r="Q30" s="37">
        <f t="shared" si="2"/>
        <v>5.9491499999999995</v>
      </c>
      <c r="R30" s="37">
        <f t="shared" si="3"/>
        <v>7.6729499999999993</v>
      </c>
      <c r="S30" s="37">
        <f t="shared" si="4"/>
        <v>1.2393000000000001</v>
      </c>
      <c r="T30" s="37">
        <f t="shared" si="10"/>
        <v>25.5</v>
      </c>
    </row>
    <row r="31" spans="1:20">
      <c r="A31" s="8" t="s">
        <v>73</v>
      </c>
      <c r="B31" s="197">
        <v>25.5</v>
      </c>
      <c r="C31" s="197">
        <v>25.5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10.638599999999999</v>
      </c>
      <c r="J31" s="21">
        <f t="shared" si="6"/>
        <v>5.9491499999999995</v>
      </c>
      <c r="K31" s="21">
        <f t="shared" si="7"/>
        <v>7.6729499999999993</v>
      </c>
      <c r="L31" s="21">
        <f t="shared" si="8"/>
        <v>1.2393000000000001</v>
      </c>
      <c r="M31" s="157">
        <f t="shared" si="9"/>
        <v>25.5</v>
      </c>
      <c r="N31" s="22"/>
      <c r="P31" s="37">
        <f t="shared" si="1"/>
        <v>10.638599999999999</v>
      </c>
      <c r="Q31" s="37">
        <f t="shared" si="2"/>
        <v>5.9491499999999995</v>
      </c>
      <c r="R31" s="37">
        <f t="shared" si="3"/>
        <v>7.6729499999999993</v>
      </c>
      <c r="S31" s="37">
        <f t="shared" si="4"/>
        <v>1.2393000000000001</v>
      </c>
      <c r="T31" s="37">
        <f t="shared" si="10"/>
        <v>25.5</v>
      </c>
    </row>
    <row r="32" spans="1:20">
      <c r="A32" s="8" t="s">
        <v>74</v>
      </c>
      <c r="B32" s="197">
        <v>25.5</v>
      </c>
      <c r="C32" s="197">
        <v>25.5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10.638599999999999</v>
      </c>
      <c r="J32" s="21">
        <f t="shared" si="6"/>
        <v>5.9491499999999995</v>
      </c>
      <c r="K32" s="21">
        <f t="shared" si="7"/>
        <v>7.6729499999999993</v>
      </c>
      <c r="L32" s="21">
        <f t="shared" si="8"/>
        <v>1.2393000000000001</v>
      </c>
      <c r="M32" s="157">
        <f t="shared" si="9"/>
        <v>25.5</v>
      </c>
      <c r="N32" s="22"/>
      <c r="P32" s="37">
        <f t="shared" si="1"/>
        <v>10.638599999999999</v>
      </c>
      <c r="Q32" s="37">
        <f t="shared" si="2"/>
        <v>5.9491499999999995</v>
      </c>
      <c r="R32" s="37">
        <f t="shared" si="3"/>
        <v>7.6729499999999993</v>
      </c>
      <c r="S32" s="37">
        <f t="shared" si="4"/>
        <v>1.2393000000000001</v>
      </c>
      <c r="T32" s="37">
        <f t="shared" si="10"/>
        <v>25.5</v>
      </c>
    </row>
    <row r="33" spans="1:20">
      <c r="A33" s="8" t="s">
        <v>75</v>
      </c>
      <c r="B33" s="197">
        <v>25.5</v>
      </c>
      <c r="C33" s="197">
        <v>25.5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10.638599999999999</v>
      </c>
      <c r="J33" s="21">
        <f t="shared" si="6"/>
        <v>5.9491499999999995</v>
      </c>
      <c r="K33" s="21">
        <f t="shared" si="7"/>
        <v>7.6729499999999993</v>
      </c>
      <c r="L33" s="21">
        <f t="shared" si="8"/>
        <v>1.2393000000000001</v>
      </c>
      <c r="M33" s="157">
        <f t="shared" si="9"/>
        <v>25.5</v>
      </c>
      <c r="N33" s="22"/>
      <c r="P33" s="37">
        <f t="shared" si="1"/>
        <v>10.638599999999999</v>
      </c>
      <c r="Q33" s="37">
        <f t="shared" si="2"/>
        <v>5.9491499999999995</v>
      </c>
      <c r="R33" s="37">
        <f t="shared" si="3"/>
        <v>7.6729499999999993</v>
      </c>
      <c r="S33" s="37">
        <f t="shared" si="4"/>
        <v>1.2393000000000001</v>
      </c>
      <c r="T33" s="37">
        <f t="shared" si="10"/>
        <v>25.5</v>
      </c>
    </row>
    <row r="34" spans="1:20">
      <c r="A34" s="8" t="s">
        <v>76</v>
      </c>
      <c r="B34" s="197">
        <v>25.5</v>
      </c>
      <c r="C34" s="197">
        <v>25.5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10.638599999999999</v>
      </c>
      <c r="J34" s="21">
        <f t="shared" si="6"/>
        <v>5.9491499999999995</v>
      </c>
      <c r="K34" s="21">
        <f t="shared" si="7"/>
        <v>7.6729499999999993</v>
      </c>
      <c r="L34" s="21">
        <f t="shared" si="8"/>
        <v>1.2393000000000001</v>
      </c>
      <c r="M34" s="157">
        <f t="shared" si="9"/>
        <v>25.5</v>
      </c>
      <c r="N34" s="22"/>
      <c r="P34" s="37">
        <f t="shared" si="1"/>
        <v>10.638599999999999</v>
      </c>
      <c r="Q34" s="37">
        <f t="shared" si="2"/>
        <v>5.9491499999999995</v>
      </c>
      <c r="R34" s="37">
        <f t="shared" si="3"/>
        <v>7.6729499999999993</v>
      </c>
      <c r="S34" s="37">
        <f t="shared" si="4"/>
        <v>1.2393000000000001</v>
      </c>
      <c r="T34" s="37">
        <f t="shared" si="10"/>
        <v>25.5</v>
      </c>
    </row>
    <row r="35" spans="1:20">
      <c r="A35" s="8" t="s">
        <v>77</v>
      </c>
      <c r="B35" s="197">
        <v>25.5</v>
      </c>
      <c r="C35" s="197">
        <v>25.5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10.638599999999999</v>
      </c>
      <c r="J35" s="21">
        <f t="shared" si="6"/>
        <v>5.9491499999999995</v>
      </c>
      <c r="K35" s="21">
        <f t="shared" si="7"/>
        <v>7.6729499999999993</v>
      </c>
      <c r="L35" s="21">
        <f t="shared" si="8"/>
        <v>1.2393000000000001</v>
      </c>
      <c r="M35" s="157">
        <f t="shared" si="9"/>
        <v>25.5</v>
      </c>
      <c r="N35" s="22"/>
      <c r="P35" s="37">
        <f t="shared" ref="P35:P66" si="12">I35</f>
        <v>10.638599999999999</v>
      </c>
      <c r="Q35" s="37">
        <f t="shared" ref="Q35:Q66" si="13">J35</f>
        <v>5.9491499999999995</v>
      </c>
      <c r="R35" s="37">
        <f t="shared" ref="R35:R66" si="14">K35</f>
        <v>7.6729499999999993</v>
      </c>
      <c r="S35" s="37">
        <f t="shared" ref="S35:S66" si="15">L35</f>
        <v>1.2393000000000001</v>
      </c>
      <c r="T35" s="37">
        <f t="shared" si="10"/>
        <v>25.5</v>
      </c>
    </row>
    <row r="36" spans="1:20">
      <c r="A36" s="8" t="s">
        <v>78</v>
      </c>
      <c r="B36" s="197">
        <v>25.5</v>
      </c>
      <c r="C36" s="197">
        <v>25.5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10.638599999999999</v>
      </c>
      <c r="J36" s="21">
        <f t="shared" si="6"/>
        <v>5.9491499999999995</v>
      </c>
      <c r="K36" s="21">
        <f t="shared" si="7"/>
        <v>7.6729499999999993</v>
      </c>
      <c r="L36" s="21">
        <f t="shared" si="8"/>
        <v>1.2393000000000001</v>
      </c>
      <c r="M36" s="157">
        <f t="shared" si="9"/>
        <v>25.5</v>
      </c>
      <c r="N36" s="22"/>
      <c r="P36" s="37">
        <f t="shared" si="12"/>
        <v>10.638599999999999</v>
      </c>
      <c r="Q36" s="37">
        <f t="shared" si="13"/>
        <v>5.9491499999999995</v>
      </c>
      <c r="R36" s="37">
        <f t="shared" si="14"/>
        <v>7.6729499999999993</v>
      </c>
      <c r="S36" s="37">
        <f t="shared" si="15"/>
        <v>1.2393000000000001</v>
      </c>
      <c r="T36" s="37">
        <f t="shared" si="10"/>
        <v>25.5</v>
      </c>
    </row>
    <row r="37" spans="1:20">
      <c r="A37" s="8" t="s">
        <v>79</v>
      </c>
      <c r="B37" s="197">
        <v>25.5</v>
      </c>
      <c r="C37" s="197">
        <v>25.5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10.638599999999999</v>
      </c>
      <c r="J37" s="21">
        <f t="shared" si="6"/>
        <v>5.9491499999999995</v>
      </c>
      <c r="K37" s="21">
        <f t="shared" si="7"/>
        <v>7.6729499999999993</v>
      </c>
      <c r="L37" s="21">
        <f t="shared" si="8"/>
        <v>1.2393000000000001</v>
      </c>
      <c r="M37" s="157">
        <f t="shared" si="9"/>
        <v>25.5</v>
      </c>
      <c r="N37" s="22"/>
      <c r="P37" s="37">
        <f t="shared" si="12"/>
        <v>10.638599999999999</v>
      </c>
      <c r="Q37" s="37">
        <f t="shared" si="13"/>
        <v>5.9491499999999995</v>
      </c>
      <c r="R37" s="37">
        <f t="shared" si="14"/>
        <v>7.6729499999999993</v>
      </c>
      <c r="S37" s="37">
        <f t="shared" si="15"/>
        <v>1.2393000000000001</v>
      </c>
      <c r="T37" s="37">
        <f t="shared" si="10"/>
        <v>25.5</v>
      </c>
    </row>
    <row r="38" spans="1:20">
      <c r="A38" s="8" t="s">
        <v>80</v>
      </c>
      <c r="B38" s="197">
        <v>25.5</v>
      </c>
      <c r="C38" s="197">
        <v>25.5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10.638599999999999</v>
      </c>
      <c r="J38" s="21">
        <f t="shared" si="6"/>
        <v>5.9491499999999995</v>
      </c>
      <c r="K38" s="21">
        <f t="shared" si="7"/>
        <v>7.6729499999999993</v>
      </c>
      <c r="L38" s="21">
        <f t="shared" si="8"/>
        <v>1.2393000000000001</v>
      </c>
      <c r="M38" s="157">
        <f t="shared" si="9"/>
        <v>25.5</v>
      </c>
      <c r="N38" s="22"/>
      <c r="P38" s="37">
        <f t="shared" si="12"/>
        <v>10.638599999999999</v>
      </c>
      <c r="Q38" s="37">
        <f t="shared" si="13"/>
        <v>5.9491499999999995</v>
      </c>
      <c r="R38" s="37">
        <f t="shared" si="14"/>
        <v>7.6729499999999993</v>
      </c>
      <c r="S38" s="37">
        <f t="shared" si="15"/>
        <v>1.2393000000000001</v>
      </c>
      <c r="T38" s="37">
        <f t="shared" si="10"/>
        <v>25.5</v>
      </c>
    </row>
    <row r="39" spans="1:20">
      <c r="A39" s="8" t="s">
        <v>81</v>
      </c>
      <c r="B39" s="197">
        <v>25.5</v>
      </c>
      <c r="C39" s="197">
        <v>25.5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10.638599999999999</v>
      </c>
      <c r="J39" s="21">
        <f t="shared" si="6"/>
        <v>5.9491499999999995</v>
      </c>
      <c r="K39" s="21">
        <f t="shared" si="7"/>
        <v>7.6729499999999993</v>
      </c>
      <c r="L39" s="21">
        <f t="shared" si="8"/>
        <v>1.2393000000000001</v>
      </c>
      <c r="M39" s="157">
        <f t="shared" si="9"/>
        <v>25.5</v>
      </c>
      <c r="N39" s="22"/>
      <c r="P39" s="37">
        <f t="shared" si="12"/>
        <v>10.638599999999999</v>
      </c>
      <c r="Q39" s="37">
        <f t="shared" si="13"/>
        <v>5.9491499999999995</v>
      </c>
      <c r="R39" s="37">
        <f t="shared" si="14"/>
        <v>7.6729499999999993</v>
      </c>
      <c r="S39" s="37">
        <f t="shared" si="15"/>
        <v>1.2393000000000001</v>
      </c>
      <c r="T39" s="37">
        <f t="shared" si="10"/>
        <v>25.5</v>
      </c>
    </row>
    <row r="40" spans="1:20">
      <c r="A40" s="8" t="s">
        <v>82</v>
      </c>
      <c r="B40" s="197">
        <v>25.5</v>
      </c>
      <c r="C40" s="197">
        <v>25.5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10.638599999999999</v>
      </c>
      <c r="J40" s="21">
        <f t="shared" si="6"/>
        <v>5.9491499999999995</v>
      </c>
      <c r="K40" s="21">
        <f t="shared" si="7"/>
        <v>7.6729499999999993</v>
      </c>
      <c r="L40" s="21">
        <f t="shared" si="8"/>
        <v>1.2393000000000001</v>
      </c>
      <c r="M40" s="157">
        <f t="shared" si="9"/>
        <v>25.5</v>
      </c>
      <c r="N40" s="22"/>
      <c r="P40" s="37">
        <f t="shared" si="12"/>
        <v>10.638599999999999</v>
      </c>
      <c r="Q40" s="37">
        <f t="shared" si="13"/>
        <v>5.9491499999999995</v>
      </c>
      <c r="R40" s="37">
        <f t="shared" si="14"/>
        <v>7.6729499999999993</v>
      </c>
      <c r="S40" s="37">
        <f t="shared" si="15"/>
        <v>1.2393000000000001</v>
      </c>
      <c r="T40" s="37">
        <f t="shared" si="10"/>
        <v>25.5</v>
      </c>
    </row>
    <row r="41" spans="1:20">
      <c r="A41" s="8" t="s">
        <v>83</v>
      </c>
      <c r="B41" s="197">
        <v>25.5</v>
      </c>
      <c r="C41" s="197">
        <v>25.5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10.638599999999999</v>
      </c>
      <c r="J41" s="21">
        <f t="shared" si="6"/>
        <v>5.9491499999999995</v>
      </c>
      <c r="K41" s="21">
        <f t="shared" si="7"/>
        <v>7.6729499999999993</v>
      </c>
      <c r="L41" s="21">
        <f t="shared" si="8"/>
        <v>1.2393000000000001</v>
      </c>
      <c r="M41" s="157">
        <f t="shared" si="9"/>
        <v>25.5</v>
      </c>
      <c r="N41" s="22"/>
      <c r="P41" s="37">
        <f t="shared" si="12"/>
        <v>10.638599999999999</v>
      </c>
      <c r="Q41" s="37">
        <f t="shared" si="13"/>
        <v>5.9491499999999995</v>
      </c>
      <c r="R41" s="37">
        <f t="shared" si="14"/>
        <v>7.6729499999999993</v>
      </c>
      <c r="S41" s="37">
        <f t="shared" si="15"/>
        <v>1.2393000000000001</v>
      </c>
      <c r="T41" s="37">
        <f t="shared" si="10"/>
        <v>25.5</v>
      </c>
    </row>
    <row r="42" spans="1:20">
      <c r="A42" s="8" t="s">
        <v>84</v>
      </c>
      <c r="B42" s="197">
        <v>25.5</v>
      </c>
      <c r="C42" s="197">
        <v>25.5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10.638599999999999</v>
      </c>
      <c r="J42" s="21">
        <f t="shared" si="6"/>
        <v>5.9491499999999995</v>
      </c>
      <c r="K42" s="21">
        <f t="shared" si="7"/>
        <v>7.6729499999999993</v>
      </c>
      <c r="L42" s="21">
        <f t="shared" si="8"/>
        <v>1.2393000000000001</v>
      </c>
      <c r="M42" s="157">
        <f t="shared" si="9"/>
        <v>25.5</v>
      </c>
      <c r="N42" s="22"/>
      <c r="P42" s="37">
        <f t="shared" si="12"/>
        <v>10.638599999999999</v>
      </c>
      <c r="Q42" s="37">
        <f t="shared" si="13"/>
        <v>5.9491499999999995</v>
      </c>
      <c r="R42" s="37">
        <f t="shared" si="14"/>
        <v>7.6729499999999993</v>
      </c>
      <c r="S42" s="37">
        <f t="shared" si="15"/>
        <v>1.2393000000000001</v>
      </c>
      <c r="T42" s="37">
        <f t="shared" si="10"/>
        <v>25.5</v>
      </c>
    </row>
    <row r="43" spans="1:20">
      <c r="A43" s="8" t="s">
        <v>85</v>
      </c>
      <c r="B43" s="197">
        <v>25.5</v>
      </c>
      <c r="C43" s="197">
        <v>25.5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10.638599999999999</v>
      </c>
      <c r="J43" s="21">
        <f t="shared" si="6"/>
        <v>5.9491499999999995</v>
      </c>
      <c r="K43" s="21">
        <f t="shared" si="7"/>
        <v>7.6729499999999993</v>
      </c>
      <c r="L43" s="21">
        <f t="shared" si="8"/>
        <v>1.2393000000000001</v>
      </c>
      <c r="M43" s="157">
        <f t="shared" si="9"/>
        <v>25.5</v>
      </c>
      <c r="N43" s="22"/>
      <c r="P43" s="37">
        <f t="shared" si="12"/>
        <v>10.638599999999999</v>
      </c>
      <c r="Q43" s="37">
        <f t="shared" si="13"/>
        <v>5.9491499999999995</v>
      </c>
      <c r="R43" s="37">
        <f t="shared" si="14"/>
        <v>7.6729499999999993</v>
      </c>
      <c r="S43" s="37">
        <f t="shared" si="15"/>
        <v>1.2393000000000001</v>
      </c>
      <c r="T43" s="37">
        <f t="shared" si="10"/>
        <v>25.5</v>
      </c>
    </row>
    <row r="44" spans="1:20">
      <c r="A44" s="8" t="s">
        <v>86</v>
      </c>
      <c r="B44" s="197">
        <v>25.5</v>
      </c>
      <c r="C44" s="197">
        <v>25.5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10.638599999999999</v>
      </c>
      <c r="J44" s="21">
        <f t="shared" si="6"/>
        <v>5.9491499999999995</v>
      </c>
      <c r="K44" s="21">
        <f t="shared" si="7"/>
        <v>7.6729499999999993</v>
      </c>
      <c r="L44" s="21">
        <f t="shared" si="8"/>
        <v>1.2393000000000001</v>
      </c>
      <c r="M44" s="157">
        <f t="shared" si="9"/>
        <v>25.5</v>
      </c>
      <c r="N44" s="22"/>
      <c r="P44" s="37">
        <f t="shared" si="12"/>
        <v>10.638599999999999</v>
      </c>
      <c r="Q44" s="37">
        <f t="shared" si="13"/>
        <v>5.9491499999999995</v>
      </c>
      <c r="R44" s="37">
        <f t="shared" si="14"/>
        <v>7.6729499999999993</v>
      </c>
      <c r="S44" s="37">
        <f t="shared" si="15"/>
        <v>1.2393000000000001</v>
      </c>
      <c r="T44" s="37">
        <f t="shared" si="10"/>
        <v>25.5</v>
      </c>
    </row>
    <row r="45" spans="1:20">
      <c r="A45" s="8" t="s">
        <v>87</v>
      </c>
      <c r="B45" s="197">
        <v>25.5</v>
      </c>
      <c r="C45" s="197">
        <v>25.5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10.638599999999999</v>
      </c>
      <c r="J45" s="21">
        <f t="shared" si="6"/>
        <v>5.9491499999999995</v>
      </c>
      <c r="K45" s="21">
        <f t="shared" si="7"/>
        <v>7.6729499999999993</v>
      </c>
      <c r="L45" s="21">
        <f t="shared" si="8"/>
        <v>1.2393000000000001</v>
      </c>
      <c r="M45" s="157">
        <f t="shared" si="9"/>
        <v>25.5</v>
      </c>
      <c r="N45" s="22"/>
      <c r="P45" s="37">
        <f t="shared" si="12"/>
        <v>10.638599999999999</v>
      </c>
      <c r="Q45" s="37">
        <f t="shared" si="13"/>
        <v>5.9491499999999995</v>
      </c>
      <c r="R45" s="37">
        <f t="shared" si="14"/>
        <v>7.6729499999999993</v>
      </c>
      <c r="S45" s="37">
        <f t="shared" si="15"/>
        <v>1.2393000000000001</v>
      </c>
      <c r="T45" s="37">
        <f t="shared" si="10"/>
        <v>25.5</v>
      </c>
    </row>
    <row r="46" spans="1:20">
      <c r="A46" s="8" t="s">
        <v>88</v>
      </c>
      <c r="B46" s="197">
        <v>25.5</v>
      </c>
      <c r="C46" s="197">
        <v>25.5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10.638599999999999</v>
      </c>
      <c r="J46" s="21">
        <f t="shared" si="6"/>
        <v>5.9491499999999995</v>
      </c>
      <c r="K46" s="21">
        <f t="shared" si="7"/>
        <v>7.6729499999999993</v>
      </c>
      <c r="L46" s="21">
        <f t="shared" si="8"/>
        <v>1.2393000000000001</v>
      </c>
      <c r="M46" s="157">
        <f t="shared" si="9"/>
        <v>25.5</v>
      </c>
      <c r="N46" s="22"/>
      <c r="P46" s="37">
        <f t="shared" si="12"/>
        <v>10.638599999999999</v>
      </c>
      <c r="Q46" s="37">
        <f t="shared" si="13"/>
        <v>5.9491499999999995</v>
      </c>
      <c r="R46" s="37">
        <f t="shared" si="14"/>
        <v>7.6729499999999993</v>
      </c>
      <c r="S46" s="37">
        <f t="shared" si="15"/>
        <v>1.2393000000000001</v>
      </c>
      <c r="T46" s="37">
        <f t="shared" si="10"/>
        <v>25.5</v>
      </c>
    </row>
    <row r="47" spans="1:20">
      <c r="A47" s="8" t="s">
        <v>89</v>
      </c>
      <c r="B47" s="197">
        <v>25.5</v>
      </c>
      <c r="C47" s="197">
        <v>25.5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10.638599999999999</v>
      </c>
      <c r="J47" s="21">
        <f t="shared" si="6"/>
        <v>5.9491499999999995</v>
      </c>
      <c r="K47" s="21">
        <f t="shared" si="7"/>
        <v>7.6729499999999993</v>
      </c>
      <c r="L47" s="21">
        <f t="shared" si="8"/>
        <v>1.2393000000000001</v>
      </c>
      <c r="M47" s="157">
        <f t="shared" si="9"/>
        <v>25.5</v>
      </c>
      <c r="N47" s="22"/>
      <c r="P47" s="37">
        <f t="shared" si="12"/>
        <v>10.638599999999999</v>
      </c>
      <c r="Q47" s="37">
        <f t="shared" si="13"/>
        <v>5.9491499999999995</v>
      </c>
      <c r="R47" s="37">
        <f t="shared" si="14"/>
        <v>7.6729499999999993</v>
      </c>
      <c r="S47" s="37">
        <f t="shared" si="15"/>
        <v>1.2393000000000001</v>
      </c>
      <c r="T47" s="37">
        <f t="shared" si="10"/>
        <v>25.5</v>
      </c>
    </row>
    <row r="48" spans="1:20">
      <c r="A48" s="8" t="s">
        <v>90</v>
      </c>
      <c r="B48" s="197">
        <v>25.5</v>
      </c>
      <c r="C48" s="197">
        <v>25.5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10.638599999999999</v>
      </c>
      <c r="J48" s="21">
        <f t="shared" si="6"/>
        <v>5.9491499999999995</v>
      </c>
      <c r="K48" s="21">
        <f t="shared" si="7"/>
        <v>7.6729499999999993</v>
      </c>
      <c r="L48" s="21">
        <f t="shared" si="8"/>
        <v>1.2393000000000001</v>
      </c>
      <c r="M48" s="157">
        <f t="shared" si="9"/>
        <v>25.5</v>
      </c>
      <c r="N48" s="22"/>
      <c r="P48" s="37">
        <f t="shared" si="12"/>
        <v>10.638599999999999</v>
      </c>
      <c r="Q48" s="37">
        <f t="shared" si="13"/>
        <v>5.9491499999999995</v>
      </c>
      <c r="R48" s="37">
        <f t="shared" si="14"/>
        <v>7.6729499999999993</v>
      </c>
      <c r="S48" s="37">
        <f t="shared" si="15"/>
        <v>1.2393000000000001</v>
      </c>
      <c r="T48" s="37">
        <f t="shared" si="10"/>
        <v>25.5</v>
      </c>
    </row>
    <row r="49" spans="1:20">
      <c r="A49" s="8" t="s">
        <v>91</v>
      </c>
      <c r="B49" s="197">
        <v>25.5</v>
      </c>
      <c r="C49" s="197">
        <v>25.5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10.638599999999999</v>
      </c>
      <c r="J49" s="21">
        <f t="shared" si="6"/>
        <v>5.9491499999999995</v>
      </c>
      <c r="K49" s="21">
        <f t="shared" si="7"/>
        <v>7.6729499999999993</v>
      </c>
      <c r="L49" s="21">
        <f t="shared" si="8"/>
        <v>1.2393000000000001</v>
      </c>
      <c r="M49" s="157">
        <f t="shared" si="9"/>
        <v>25.5</v>
      </c>
      <c r="N49" s="22"/>
      <c r="P49" s="37">
        <f t="shared" si="12"/>
        <v>10.638599999999999</v>
      </c>
      <c r="Q49" s="37">
        <f t="shared" si="13"/>
        <v>5.9491499999999995</v>
      </c>
      <c r="R49" s="37">
        <f t="shared" si="14"/>
        <v>7.6729499999999993</v>
      </c>
      <c r="S49" s="37">
        <f t="shared" si="15"/>
        <v>1.2393000000000001</v>
      </c>
      <c r="T49" s="37">
        <f t="shared" si="10"/>
        <v>25.5</v>
      </c>
    </row>
    <row r="50" spans="1:20">
      <c r="A50" s="8" t="s">
        <v>92</v>
      </c>
      <c r="B50" s="197">
        <v>25.5</v>
      </c>
      <c r="C50" s="197">
        <v>25.5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10.638599999999999</v>
      </c>
      <c r="J50" s="21">
        <f t="shared" si="6"/>
        <v>5.9491499999999995</v>
      </c>
      <c r="K50" s="21">
        <f t="shared" si="7"/>
        <v>7.6729499999999993</v>
      </c>
      <c r="L50" s="21">
        <f t="shared" si="8"/>
        <v>1.2393000000000001</v>
      </c>
      <c r="M50" s="157">
        <f t="shared" si="9"/>
        <v>25.5</v>
      </c>
      <c r="N50" s="22"/>
      <c r="P50" s="37">
        <f t="shared" si="12"/>
        <v>10.638599999999999</v>
      </c>
      <c r="Q50" s="37">
        <f t="shared" si="13"/>
        <v>5.9491499999999995</v>
      </c>
      <c r="R50" s="37">
        <f t="shared" si="14"/>
        <v>7.6729499999999993</v>
      </c>
      <c r="S50" s="37">
        <f t="shared" si="15"/>
        <v>1.2393000000000001</v>
      </c>
      <c r="T50" s="37">
        <f t="shared" si="10"/>
        <v>25.5</v>
      </c>
    </row>
    <row r="51" spans="1:20">
      <c r="A51" s="8" t="s">
        <v>93</v>
      </c>
      <c r="B51" s="197">
        <v>25.5</v>
      </c>
      <c r="C51" s="197">
        <v>25.5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10.638599999999999</v>
      </c>
      <c r="J51" s="21">
        <f t="shared" si="6"/>
        <v>5.9491499999999995</v>
      </c>
      <c r="K51" s="21">
        <f t="shared" si="7"/>
        <v>7.6729499999999993</v>
      </c>
      <c r="L51" s="21">
        <f t="shared" si="8"/>
        <v>1.2393000000000001</v>
      </c>
      <c r="M51" s="157">
        <f t="shared" si="9"/>
        <v>25.5</v>
      </c>
      <c r="N51" s="22"/>
      <c r="P51" s="37">
        <f t="shared" si="12"/>
        <v>10.638599999999999</v>
      </c>
      <c r="Q51" s="37">
        <f t="shared" si="13"/>
        <v>5.9491499999999995</v>
      </c>
      <c r="R51" s="37">
        <f t="shared" si="14"/>
        <v>7.6729499999999993</v>
      </c>
      <c r="S51" s="37">
        <f t="shared" si="15"/>
        <v>1.2393000000000001</v>
      </c>
      <c r="T51" s="37">
        <f t="shared" si="10"/>
        <v>25.5</v>
      </c>
    </row>
    <row r="52" spans="1:20">
      <c r="A52" s="8" t="s">
        <v>94</v>
      </c>
      <c r="B52" s="197">
        <v>25.5</v>
      </c>
      <c r="C52" s="197">
        <v>25.5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10.638599999999999</v>
      </c>
      <c r="J52" s="21">
        <f t="shared" si="6"/>
        <v>5.9491499999999995</v>
      </c>
      <c r="K52" s="21">
        <f t="shared" si="7"/>
        <v>7.6729499999999993</v>
      </c>
      <c r="L52" s="21">
        <f t="shared" si="8"/>
        <v>1.2393000000000001</v>
      </c>
      <c r="M52" s="157">
        <f t="shared" si="9"/>
        <v>25.5</v>
      </c>
      <c r="N52" s="22"/>
      <c r="P52" s="37">
        <f t="shared" si="12"/>
        <v>10.638599999999999</v>
      </c>
      <c r="Q52" s="37">
        <f t="shared" si="13"/>
        <v>5.9491499999999995</v>
      </c>
      <c r="R52" s="37">
        <f t="shared" si="14"/>
        <v>7.6729499999999993</v>
      </c>
      <c r="S52" s="37">
        <f t="shared" si="15"/>
        <v>1.2393000000000001</v>
      </c>
      <c r="T52" s="37">
        <f t="shared" si="10"/>
        <v>25.5</v>
      </c>
    </row>
    <row r="53" spans="1:20">
      <c r="A53" s="8" t="s">
        <v>95</v>
      </c>
      <c r="B53" s="197">
        <v>25.5</v>
      </c>
      <c r="C53" s="197">
        <v>25.5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10.638599999999999</v>
      </c>
      <c r="J53" s="21">
        <f t="shared" si="6"/>
        <v>5.9491499999999995</v>
      </c>
      <c r="K53" s="21">
        <f t="shared" si="7"/>
        <v>7.6729499999999993</v>
      </c>
      <c r="L53" s="21">
        <f t="shared" si="8"/>
        <v>1.2393000000000001</v>
      </c>
      <c r="M53" s="157">
        <f t="shared" si="9"/>
        <v>25.5</v>
      </c>
      <c r="N53" s="22"/>
      <c r="P53" s="37">
        <f t="shared" si="12"/>
        <v>10.638599999999999</v>
      </c>
      <c r="Q53" s="37">
        <f t="shared" si="13"/>
        <v>5.9491499999999995</v>
      </c>
      <c r="R53" s="37">
        <f t="shared" si="14"/>
        <v>7.6729499999999993</v>
      </c>
      <c r="S53" s="37">
        <f t="shared" si="15"/>
        <v>1.2393000000000001</v>
      </c>
      <c r="T53" s="37">
        <f t="shared" si="10"/>
        <v>25.5</v>
      </c>
    </row>
    <row r="54" spans="1:20">
      <c r="A54" s="8" t="s">
        <v>96</v>
      </c>
      <c r="B54" s="197">
        <v>25.5</v>
      </c>
      <c r="C54" s="197">
        <v>25.5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10.638599999999999</v>
      </c>
      <c r="J54" s="21">
        <f t="shared" si="6"/>
        <v>5.9491499999999995</v>
      </c>
      <c r="K54" s="21">
        <f t="shared" si="7"/>
        <v>7.6729499999999993</v>
      </c>
      <c r="L54" s="21">
        <f t="shared" si="8"/>
        <v>1.2393000000000001</v>
      </c>
      <c r="M54" s="157">
        <f t="shared" si="9"/>
        <v>25.5</v>
      </c>
      <c r="N54" s="22"/>
      <c r="P54" s="37">
        <f t="shared" si="12"/>
        <v>10.638599999999999</v>
      </c>
      <c r="Q54" s="37">
        <f t="shared" si="13"/>
        <v>5.9491499999999995</v>
      </c>
      <c r="R54" s="37">
        <f t="shared" si="14"/>
        <v>7.6729499999999993</v>
      </c>
      <c r="S54" s="37">
        <f t="shared" si="15"/>
        <v>1.2393000000000001</v>
      </c>
      <c r="T54" s="37">
        <f t="shared" si="10"/>
        <v>25.5</v>
      </c>
    </row>
    <row r="55" spans="1:20">
      <c r="A55" s="8" t="s">
        <v>97</v>
      </c>
      <c r="B55" s="197">
        <v>25.5</v>
      </c>
      <c r="C55" s="197">
        <v>25.5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10.638599999999999</v>
      </c>
      <c r="J55" s="21">
        <f t="shared" si="6"/>
        <v>5.9491499999999995</v>
      </c>
      <c r="K55" s="21">
        <f t="shared" si="7"/>
        <v>7.6729499999999993</v>
      </c>
      <c r="L55" s="21">
        <f t="shared" si="8"/>
        <v>1.2393000000000001</v>
      </c>
      <c r="M55" s="157">
        <f t="shared" si="9"/>
        <v>25.5</v>
      </c>
      <c r="N55" s="22"/>
      <c r="P55" s="37">
        <f t="shared" si="12"/>
        <v>10.638599999999999</v>
      </c>
      <c r="Q55" s="37">
        <f t="shared" si="13"/>
        <v>5.9491499999999995</v>
      </c>
      <c r="R55" s="37">
        <f t="shared" si="14"/>
        <v>7.6729499999999993</v>
      </c>
      <c r="S55" s="37">
        <f t="shared" si="15"/>
        <v>1.2393000000000001</v>
      </c>
      <c r="T55" s="37">
        <f t="shared" si="10"/>
        <v>25.5</v>
      </c>
    </row>
    <row r="56" spans="1:20">
      <c r="A56" s="8" t="s">
        <v>98</v>
      </c>
      <c r="B56" s="197">
        <v>25.5</v>
      </c>
      <c r="C56" s="197">
        <v>25.5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10.638599999999999</v>
      </c>
      <c r="J56" s="21">
        <f t="shared" si="6"/>
        <v>5.9491499999999995</v>
      </c>
      <c r="K56" s="21">
        <f t="shared" si="7"/>
        <v>7.6729499999999993</v>
      </c>
      <c r="L56" s="21">
        <f t="shared" si="8"/>
        <v>1.2393000000000001</v>
      </c>
      <c r="M56" s="157">
        <f t="shared" si="9"/>
        <v>25.5</v>
      </c>
      <c r="N56" s="22"/>
      <c r="P56" s="37">
        <f t="shared" si="12"/>
        <v>10.638599999999999</v>
      </c>
      <c r="Q56" s="37">
        <f t="shared" si="13"/>
        <v>5.9491499999999995</v>
      </c>
      <c r="R56" s="37">
        <f t="shared" si="14"/>
        <v>7.6729499999999993</v>
      </c>
      <c r="S56" s="37">
        <f t="shared" si="15"/>
        <v>1.2393000000000001</v>
      </c>
      <c r="T56" s="37">
        <f t="shared" si="10"/>
        <v>25.5</v>
      </c>
    </row>
    <row r="57" spans="1:20">
      <c r="A57" s="8" t="s">
        <v>99</v>
      </c>
      <c r="B57" s="197">
        <v>25.5</v>
      </c>
      <c r="C57" s="197">
        <v>25.5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10.638599999999999</v>
      </c>
      <c r="J57" s="21">
        <f t="shared" si="6"/>
        <v>5.9491499999999995</v>
      </c>
      <c r="K57" s="21">
        <f t="shared" si="7"/>
        <v>7.6729499999999993</v>
      </c>
      <c r="L57" s="21">
        <f t="shared" si="8"/>
        <v>1.2393000000000001</v>
      </c>
      <c r="M57" s="157">
        <f t="shared" si="9"/>
        <v>25.5</v>
      </c>
      <c r="N57" s="22"/>
      <c r="P57" s="37">
        <f t="shared" si="12"/>
        <v>10.638599999999999</v>
      </c>
      <c r="Q57" s="37">
        <f t="shared" si="13"/>
        <v>5.9491499999999995</v>
      </c>
      <c r="R57" s="37">
        <f t="shared" si="14"/>
        <v>7.6729499999999993</v>
      </c>
      <c r="S57" s="37">
        <f t="shared" si="15"/>
        <v>1.2393000000000001</v>
      </c>
      <c r="T57" s="37">
        <f t="shared" si="10"/>
        <v>25.5</v>
      </c>
    </row>
    <row r="58" spans="1:20">
      <c r="A58" s="8" t="s">
        <v>100</v>
      </c>
      <c r="B58" s="197">
        <v>25.5</v>
      </c>
      <c r="C58" s="197">
        <v>25.5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10.638599999999999</v>
      </c>
      <c r="J58" s="21">
        <f t="shared" si="6"/>
        <v>5.9491499999999995</v>
      </c>
      <c r="K58" s="21">
        <f t="shared" si="7"/>
        <v>7.6729499999999993</v>
      </c>
      <c r="L58" s="21">
        <f t="shared" si="8"/>
        <v>1.2393000000000001</v>
      </c>
      <c r="M58" s="157">
        <f t="shared" si="9"/>
        <v>25.5</v>
      </c>
      <c r="N58" s="22"/>
      <c r="P58" s="37">
        <f t="shared" si="12"/>
        <v>10.638599999999999</v>
      </c>
      <c r="Q58" s="37">
        <f t="shared" si="13"/>
        <v>5.9491499999999995</v>
      </c>
      <c r="R58" s="37">
        <f t="shared" si="14"/>
        <v>7.6729499999999993</v>
      </c>
      <c r="S58" s="37">
        <f t="shared" si="15"/>
        <v>1.2393000000000001</v>
      </c>
      <c r="T58" s="37">
        <f t="shared" si="10"/>
        <v>25.5</v>
      </c>
    </row>
    <row r="59" spans="1:20">
      <c r="A59" s="8" t="s">
        <v>101</v>
      </c>
      <c r="B59" s="197">
        <v>25.5</v>
      </c>
      <c r="C59" s="197">
        <v>25.5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10.638599999999999</v>
      </c>
      <c r="J59" s="21">
        <f t="shared" si="6"/>
        <v>5.9491499999999995</v>
      </c>
      <c r="K59" s="21">
        <f t="shared" si="7"/>
        <v>7.6729499999999993</v>
      </c>
      <c r="L59" s="21">
        <f t="shared" si="8"/>
        <v>1.2393000000000001</v>
      </c>
      <c r="M59" s="157">
        <f t="shared" si="9"/>
        <v>25.5</v>
      </c>
      <c r="N59" s="22"/>
      <c r="P59" s="37">
        <f t="shared" si="12"/>
        <v>10.638599999999999</v>
      </c>
      <c r="Q59" s="37">
        <f t="shared" si="13"/>
        <v>5.9491499999999995</v>
      </c>
      <c r="R59" s="37">
        <f t="shared" si="14"/>
        <v>7.6729499999999993</v>
      </c>
      <c r="S59" s="37">
        <f t="shared" si="15"/>
        <v>1.2393000000000001</v>
      </c>
      <c r="T59" s="37">
        <f t="shared" si="10"/>
        <v>25.5</v>
      </c>
    </row>
    <row r="60" spans="1:20">
      <c r="A60" s="8" t="s">
        <v>102</v>
      </c>
      <c r="B60" s="197">
        <v>25.5</v>
      </c>
      <c r="C60" s="197">
        <v>25.5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10.638599999999999</v>
      </c>
      <c r="J60" s="21">
        <f t="shared" si="6"/>
        <v>5.9491499999999995</v>
      </c>
      <c r="K60" s="21">
        <f t="shared" si="7"/>
        <v>7.6729499999999993</v>
      </c>
      <c r="L60" s="21">
        <f t="shared" si="8"/>
        <v>1.2393000000000001</v>
      </c>
      <c r="M60" s="157">
        <f t="shared" si="9"/>
        <v>25.5</v>
      </c>
      <c r="N60" s="22"/>
      <c r="P60" s="37">
        <f t="shared" si="12"/>
        <v>10.638599999999999</v>
      </c>
      <c r="Q60" s="37">
        <f t="shared" si="13"/>
        <v>5.9491499999999995</v>
      </c>
      <c r="R60" s="37">
        <f t="shared" si="14"/>
        <v>7.6729499999999993</v>
      </c>
      <c r="S60" s="37">
        <f t="shared" si="15"/>
        <v>1.2393000000000001</v>
      </c>
      <c r="T60" s="37">
        <f t="shared" si="10"/>
        <v>25.5</v>
      </c>
    </row>
    <row r="61" spans="1:20">
      <c r="A61" s="8" t="s">
        <v>103</v>
      </c>
      <c r="B61" s="197">
        <v>25.5</v>
      </c>
      <c r="C61" s="197">
        <v>25.5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10.638599999999999</v>
      </c>
      <c r="J61" s="21">
        <f t="shared" si="6"/>
        <v>5.9491499999999995</v>
      </c>
      <c r="K61" s="21">
        <f t="shared" si="7"/>
        <v>7.6729499999999993</v>
      </c>
      <c r="L61" s="21">
        <f t="shared" si="8"/>
        <v>1.2393000000000001</v>
      </c>
      <c r="M61" s="157">
        <f t="shared" si="9"/>
        <v>25.5</v>
      </c>
      <c r="N61" s="22"/>
      <c r="P61" s="37">
        <f t="shared" si="12"/>
        <v>10.638599999999999</v>
      </c>
      <c r="Q61" s="37">
        <f t="shared" si="13"/>
        <v>5.9491499999999995</v>
      </c>
      <c r="R61" s="37">
        <f t="shared" si="14"/>
        <v>7.6729499999999993</v>
      </c>
      <c r="S61" s="37">
        <f t="shared" si="15"/>
        <v>1.2393000000000001</v>
      </c>
      <c r="T61" s="37">
        <f t="shared" si="10"/>
        <v>25.5</v>
      </c>
    </row>
    <row r="62" spans="1:20">
      <c r="A62" s="8" t="s">
        <v>104</v>
      </c>
      <c r="B62" s="197">
        <v>25.5</v>
      </c>
      <c r="C62" s="197">
        <v>25.5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10.638599999999999</v>
      </c>
      <c r="J62" s="21">
        <f t="shared" si="6"/>
        <v>5.9491499999999995</v>
      </c>
      <c r="K62" s="21">
        <f t="shared" si="7"/>
        <v>7.6729499999999993</v>
      </c>
      <c r="L62" s="21">
        <f t="shared" si="8"/>
        <v>1.2393000000000001</v>
      </c>
      <c r="M62" s="157">
        <f t="shared" si="9"/>
        <v>25.5</v>
      </c>
      <c r="N62" s="22"/>
      <c r="P62" s="37">
        <f t="shared" si="12"/>
        <v>10.638599999999999</v>
      </c>
      <c r="Q62" s="37">
        <f t="shared" si="13"/>
        <v>5.9491499999999995</v>
      </c>
      <c r="R62" s="37">
        <f t="shared" si="14"/>
        <v>7.6729499999999993</v>
      </c>
      <c r="S62" s="37">
        <f t="shared" si="15"/>
        <v>1.2393000000000001</v>
      </c>
      <c r="T62" s="37">
        <f t="shared" si="10"/>
        <v>25.5</v>
      </c>
    </row>
    <row r="63" spans="1:20">
      <c r="A63" s="8" t="s">
        <v>105</v>
      </c>
      <c r="B63" s="197">
        <v>25.5</v>
      </c>
      <c r="C63" s="197">
        <v>25.5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10.638599999999999</v>
      </c>
      <c r="J63" s="21">
        <f t="shared" si="6"/>
        <v>5.9491499999999995</v>
      </c>
      <c r="K63" s="21">
        <f t="shared" si="7"/>
        <v>7.6729499999999993</v>
      </c>
      <c r="L63" s="21">
        <f t="shared" si="8"/>
        <v>1.2393000000000001</v>
      </c>
      <c r="M63" s="157">
        <f t="shared" si="9"/>
        <v>25.5</v>
      </c>
      <c r="N63" s="22"/>
      <c r="P63" s="37">
        <f t="shared" si="12"/>
        <v>10.638599999999999</v>
      </c>
      <c r="Q63" s="37">
        <f t="shared" si="13"/>
        <v>5.9491499999999995</v>
      </c>
      <c r="R63" s="37">
        <f t="shared" si="14"/>
        <v>7.6729499999999993</v>
      </c>
      <c r="S63" s="37">
        <f t="shared" si="15"/>
        <v>1.2393000000000001</v>
      </c>
      <c r="T63" s="37">
        <f t="shared" si="10"/>
        <v>25.5</v>
      </c>
    </row>
    <row r="64" spans="1:20">
      <c r="A64" s="8" t="s">
        <v>106</v>
      </c>
      <c r="B64" s="197">
        <v>25.5</v>
      </c>
      <c r="C64" s="197">
        <v>25.5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10.638599999999999</v>
      </c>
      <c r="J64" s="21">
        <f t="shared" si="6"/>
        <v>5.9491499999999995</v>
      </c>
      <c r="K64" s="21">
        <f t="shared" si="7"/>
        <v>7.6729499999999993</v>
      </c>
      <c r="L64" s="21">
        <f t="shared" si="8"/>
        <v>1.2393000000000001</v>
      </c>
      <c r="M64" s="157">
        <f t="shared" si="9"/>
        <v>25.5</v>
      </c>
      <c r="N64" s="22"/>
      <c r="P64" s="37">
        <f t="shared" si="12"/>
        <v>10.638599999999999</v>
      </c>
      <c r="Q64" s="37">
        <f t="shared" si="13"/>
        <v>5.9491499999999995</v>
      </c>
      <c r="R64" s="37">
        <f t="shared" si="14"/>
        <v>7.6729499999999993</v>
      </c>
      <c r="S64" s="37">
        <f t="shared" si="15"/>
        <v>1.2393000000000001</v>
      </c>
      <c r="T64" s="37">
        <f t="shared" si="10"/>
        <v>25.5</v>
      </c>
    </row>
    <row r="65" spans="1:20">
      <c r="A65" s="8" t="s">
        <v>107</v>
      </c>
      <c r="B65" s="197">
        <v>25.5</v>
      </c>
      <c r="C65" s="197">
        <v>25.5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10.638599999999999</v>
      </c>
      <c r="J65" s="21">
        <f t="shared" si="6"/>
        <v>5.9491499999999995</v>
      </c>
      <c r="K65" s="21">
        <f t="shared" si="7"/>
        <v>7.6729499999999993</v>
      </c>
      <c r="L65" s="21">
        <f t="shared" si="8"/>
        <v>1.2393000000000001</v>
      </c>
      <c r="M65" s="157">
        <f t="shared" si="9"/>
        <v>25.5</v>
      </c>
      <c r="N65" s="22"/>
      <c r="P65" s="37">
        <f t="shared" si="12"/>
        <v>10.638599999999999</v>
      </c>
      <c r="Q65" s="37">
        <f t="shared" si="13"/>
        <v>5.9491499999999995</v>
      </c>
      <c r="R65" s="37">
        <f t="shared" si="14"/>
        <v>7.6729499999999993</v>
      </c>
      <c r="S65" s="37">
        <f t="shared" si="15"/>
        <v>1.2393000000000001</v>
      </c>
      <c r="T65" s="37">
        <f t="shared" si="10"/>
        <v>25.5</v>
      </c>
    </row>
    <row r="66" spans="1:20">
      <c r="A66" s="8" t="s">
        <v>108</v>
      </c>
      <c r="B66" s="197">
        <v>25.5</v>
      </c>
      <c r="C66" s="197">
        <v>25.5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10.638599999999999</v>
      </c>
      <c r="J66" s="21">
        <f t="shared" si="6"/>
        <v>5.9491499999999995</v>
      </c>
      <c r="K66" s="21">
        <f t="shared" si="7"/>
        <v>7.6729499999999993</v>
      </c>
      <c r="L66" s="21">
        <f t="shared" si="8"/>
        <v>1.2393000000000001</v>
      </c>
      <c r="M66" s="157">
        <f t="shared" si="9"/>
        <v>25.5</v>
      </c>
      <c r="N66" s="22"/>
      <c r="P66" s="37">
        <f t="shared" si="12"/>
        <v>10.638599999999999</v>
      </c>
      <c r="Q66" s="37">
        <f t="shared" si="13"/>
        <v>5.9491499999999995</v>
      </c>
      <c r="R66" s="37">
        <f t="shared" si="14"/>
        <v>7.6729499999999993</v>
      </c>
      <c r="S66" s="37">
        <f t="shared" si="15"/>
        <v>1.2393000000000001</v>
      </c>
      <c r="T66" s="37">
        <f t="shared" si="10"/>
        <v>25.5</v>
      </c>
    </row>
    <row r="67" spans="1:20">
      <c r="A67" s="8" t="s">
        <v>109</v>
      </c>
      <c r="B67" s="197">
        <v>25.5</v>
      </c>
      <c r="C67" s="197">
        <v>25.5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10.638599999999999</v>
      </c>
      <c r="J67" s="21">
        <f t="shared" si="6"/>
        <v>5.9491499999999995</v>
      </c>
      <c r="K67" s="21">
        <f t="shared" si="7"/>
        <v>7.6729499999999993</v>
      </c>
      <c r="L67" s="21">
        <f t="shared" si="8"/>
        <v>1.2393000000000001</v>
      </c>
      <c r="M67" s="157">
        <f t="shared" si="9"/>
        <v>25.5</v>
      </c>
      <c r="N67" s="22"/>
      <c r="P67" s="37">
        <f t="shared" ref="P67:P98" si="17">I67</f>
        <v>10.638599999999999</v>
      </c>
      <c r="Q67" s="37">
        <f t="shared" ref="Q67:Q98" si="18">J67</f>
        <v>5.9491499999999995</v>
      </c>
      <c r="R67" s="37">
        <f t="shared" ref="R67:R98" si="19">K67</f>
        <v>7.6729499999999993</v>
      </c>
      <c r="S67" s="37">
        <f t="shared" ref="S67:S98" si="20">L67</f>
        <v>1.2393000000000001</v>
      </c>
      <c r="T67" s="37">
        <f t="shared" si="10"/>
        <v>25.5</v>
      </c>
    </row>
    <row r="68" spans="1:20">
      <c r="A68" s="8" t="s">
        <v>110</v>
      </c>
      <c r="B68" s="197">
        <v>25.5</v>
      </c>
      <c r="C68" s="197">
        <v>25.5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10.638599999999999</v>
      </c>
      <c r="J68" s="21">
        <f t="shared" ref="J68:J98" si="22">C68*E68/100</f>
        <v>5.9491499999999995</v>
      </c>
      <c r="K68" s="21">
        <f t="shared" ref="K68:K98" si="23">C68*F68/100</f>
        <v>7.6729499999999993</v>
      </c>
      <c r="L68" s="21">
        <f t="shared" ref="L68:L98" si="24">C68*G68/100</f>
        <v>1.2393000000000001</v>
      </c>
      <c r="M68" s="157">
        <f t="shared" ref="M68:M98" si="25">SUM(I68:L68)</f>
        <v>25.5</v>
      </c>
      <c r="N68" s="22"/>
      <c r="P68" s="37">
        <f t="shared" si="17"/>
        <v>10.638599999999999</v>
      </c>
      <c r="Q68" s="37">
        <f t="shared" si="18"/>
        <v>5.9491499999999995</v>
      </c>
      <c r="R68" s="37">
        <f t="shared" si="19"/>
        <v>7.6729499999999993</v>
      </c>
      <c r="S68" s="37">
        <f t="shared" si="20"/>
        <v>1.2393000000000001</v>
      </c>
      <c r="T68" s="37">
        <f t="shared" ref="T68:T99" si="26">SUM(P68:S68)</f>
        <v>25.5</v>
      </c>
    </row>
    <row r="69" spans="1:20">
      <c r="A69" s="8" t="s">
        <v>111</v>
      </c>
      <c r="B69" s="197">
        <v>25.5</v>
      </c>
      <c r="C69" s="197">
        <v>25.5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10.638599999999999</v>
      </c>
      <c r="J69" s="21">
        <f t="shared" si="22"/>
        <v>5.9491499999999995</v>
      </c>
      <c r="K69" s="21">
        <f t="shared" si="23"/>
        <v>7.6729499999999993</v>
      </c>
      <c r="L69" s="21">
        <f t="shared" si="24"/>
        <v>1.2393000000000001</v>
      </c>
      <c r="M69" s="157">
        <f t="shared" si="25"/>
        <v>25.5</v>
      </c>
      <c r="N69" s="22"/>
      <c r="P69" s="37">
        <f t="shared" si="17"/>
        <v>10.638599999999999</v>
      </c>
      <c r="Q69" s="37">
        <f t="shared" si="18"/>
        <v>5.9491499999999995</v>
      </c>
      <c r="R69" s="37">
        <f t="shared" si="19"/>
        <v>7.6729499999999993</v>
      </c>
      <c r="S69" s="37">
        <f t="shared" si="20"/>
        <v>1.2393000000000001</v>
      </c>
      <c r="T69" s="37">
        <f t="shared" si="26"/>
        <v>25.5</v>
      </c>
    </row>
    <row r="70" spans="1:20">
      <c r="A70" s="8" t="s">
        <v>112</v>
      </c>
      <c r="B70" s="197">
        <v>25.5</v>
      </c>
      <c r="C70" s="197">
        <v>25.5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10.638599999999999</v>
      </c>
      <c r="J70" s="21">
        <f t="shared" si="22"/>
        <v>5.9491499999999995</v>
      </c>
      <c r="K70" s="21">
        <f t="shared" si="23"/>
        <v>7.6729499999999993</v>
      </c>
      <c r="L70" s="21">
        <f t="shared" si="24"/>
        <v>1.2393000000000001</v>
      </c>
      <c r="M70" s="157">
        <f t="shared" si="25"/>
        <v>25.5</v>
      </c>
      <c r="N70" s="22"/>
      <c r="P70" s="37">
        <f t="shared" si="17"/>
        <v>10.638599999999999</v>
      </c>
      <c r="Q70" s="37">
        <f t="shared" si="18"/>
        <v>5.9491499999999995</v>
      </c>
      <c r="R70" s="37">
        <f t="shared" si="19"/>
        <v>7.6729499999999993</v>
      </c>
      <c r="S70" s="37">
        <f t="shared" si="20"/>
        <v>1.2393000000000001</v>
      </c>
      <c r="T70" s="37">
        <f t="shared" si="26"/>
        <v>25.5</v>
      </c>
    </row>
    <row r="71" spans="1:20">
      <c r="A71" s="8" t="s">
        <v>113</v>
      </c>
      <c r="B71" s="197">
        <v>25.5</v>
      </c>
      <c r="C71" s="197">
        <v>25.5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10.638599999999999</v>
      </c>
      <c r="J71" s="21">
        <f t="shared" si="22"/>
        <v>5.9491499999999995</v>
      </c>
      <c r="K71" s="21">
        <f t="shared" si="23"/>
        <v>7.6729499999999993</v>
      </c>
      <c r="L71" s="21">
        <f t="shared" si="24"/>
        <v>1.2393000000000001</v>
      </c>
      <c r="M71" s="157">
        <f t="shared" si="25"/>
        <v>25.5</v>
      </c>
      <c r="N71" s="22"/>
      <c r="P71" s="37">
        <f t="shared" si="17"/>
        <v>10.638599999999999</v>
      </c>
      <c r="Q71" s="37">
        <f t="shared" si="18"/>
        <v>5.9491499999999995</v>
      </c>
      <c r="R71" s="37">
        <f t="shared" si="19"/>
        <v>7.6729499999999993</v>
      </c>
      <c r="S71" s="37">
        <f t="shared" si="20"/>
        <v>1.2393000000000001</v>
      </c>
      <c r="T71" s="37">
        <f t="shared" si="26"/>
        <v>25.5</v>
      </c>
    </row>
    <row r="72" spans="1:20">
      <c r="A72" s="8" t="s">
        <v>114</v>
      </c>
      <c r="B72" s="197">
        <v>25.5</v>
      </c>
      <c r="C72" s="197">
        <v>25.5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10.638599999999999</v>
      </c>
      <c r="J72" s="21">
        <f t="shared" si="22"/>
        <v>5.9491499999999995</v>
      </c>
      <c r="K72" s="21">
        <f t="shared" si="23"/>
        <v>7.6729499999999993</v>
      </c>
      <c r="L72" s="21">
        <f t="shared" si="24"/>
        <v>1.2393000000000001</v>
      </c>
      <c r="M72" s="157">
        <f t="shared" si="25"/>
        <v>25.5</v>
      </c>
      <c r="N72" s="22"/>
      <c r="P72" s="37">
        <f t="shared" si="17"/>
        <v>10.638599999999999</v>
      </c>
      <c r="Q72" s="37">
        <f t="shared" si="18"/>
        <v>5.9491499999999995</v>
      </c>
      <c r="R72" s="37">
        <f t="shared" si="19"/>
        <v>7.6729499999999993</v>
      </c>
      <c r="S72" s="37">
        <f t="shared" si="20"/>
        <v>1.2393000000000001</v>
      </c>
      <c r="T72" s="37">
        <f t="shared" si="26"/>
        <v>25.5</v>
      </c>
    </row>
    <row r="73" spans="1:20">
      <c r="A73" s="8" t="s">
        <v>115</v>
      </c>
      <c r="B73" s="197">
        <v>25.5</v>
      </c>
      <c r="C73" s="197">
        <v>25.5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10.638599999999999</v>
      </c>
      <c r="J73" s="21">
        <f t="shared" si="22"/>
        <v>5.9491499999999995</v>
      </c>
      <c r="K73" s="21">
        <f t="shared" si="23"/>
        <v>7.6729499999999993</v>
      </c>
      <c r="L73" s="21">
        <f t="shared" si="24"/>
        <v>1.2393000000000001</v>
      </c>
      <c r="M73" s="157">
        <f t="shared" si="25"/>
        <v>25.5</v>
      </c>
      <c r="N73" s="22"/>
      <c r="P73" s="37">
        <f t="shared" si="17"/>
        <v>10.638599999999999</v>
      </c>
      <c r="Q73" s="37">
        <f t="shared" si="18"/>
        <v>5.9491499999999995</v>
      </c>
      <c r="R73" s="37">
        <f t="shared" si="19"/>
        <v>7.6729499999999993</v>
      </c>
      <c r="S73" s="37">
        <f t="shared" si="20"/>
        <v>1.2393000000000001</v>
      </c>
      <c r="T73" s="37">
        <f t="shared" si="26"/>
        <v>25.5</v>
      </c>
    </row>
    <row r="74" spans="1:20">
      <c r="A74" s="8" t="s">
        <v>116</v>
      </c>
      <c r="B74" s="197">
        <v>25.5</v>
      </c>
      <c r="C74" s="197">
        <v>25.5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10.638599999999999</v>
      </c>
      <c r="J74" s="21">
        <f t="shared" si="22"/>
        <v>5.9491499999999995</v>
      </c>
      <c r="K74" s="21">
        <f t="shared" si="23"/>
        <v>7.6729499999999993</v>
      </c>
      <c r="L74" s="21">
        <f t="shared" si="24"/>
        <v>1.2393000000000001</v>
      </c>
      <c r="M74" s="157">
        <f t="shared" si="25"/>
        <v>25.5</v>
      </c>
      <c r="N74" s="22"/>
      <c r="P74" s="37">
        <f t="shared" si="17"/>
        <v>10.638599999999999</v>
      </c>
      <c r="Q74" s="37">
        <f t="shared" si="18"/>
        <v>5.9491499999999995</v>
      </c>
      <c r="R74" s="37">
        <f t="shared" si="19"/>
        <v>7.6729499999999993</v>
      </c>
      <c r="S74" s="37">
        <f t="shared" si="20"/>
        <v>1.2393000000000001</v>
      </c>
      <c r="T74" s="37">
        <f t="shared" si="26"/>
        <v>25.5</v>
      </c>
    </row>
    <row r="75" spans="1:20">
      <c r="A75" s="8" t="s">
        <v>117</v>
      </c>
      <c r="B75" s="197">
        <v>26.8</v>
      </c>
      <c r="C75" s="197">
        <v>26.8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11.180960000000001</v>
      </c>
      <c r="J75" s="21">
        <f t="shared" si="22"/>
        <v>6.2524399999999991</v>
      </c>
      <c r="K75" s="21">
        <f t="shared" si="23"/>
        <v>8.0641200000000008</v>
      </c>
      <c r="L75" s="21">
        <f t="shared" si="24"/>
        <v>1.3024800000000001</v>
      </c>
      <c r="M75" s="157">
        <f t="shared" si="25"/>
        <v>26.8</v>
      </c>
      <c r="N75" s="22"/>
      <c r="P75" s="37">
        <f t="shared" si="17"/>
        <v>11.180960000000001</v>
      </c>
      <c r="Q75" s="37">
        <f t="shared" si="18"/>
        <v>6.2524399999999991</v>
      </c>
      <c r="R75" s="37">
        <f t="shared" si="19"/>
        <v>8.0641200000000008</v>
      </c>
      <c r="S75" s="37">
        <f t="shared" si="20"/>
        <v>1.3024800000000001</v>
      </c>
      <c r="T75" s="37">
        <f t="shared" si="26"/>
        <v>26.8</v>
      </c>
    </row>
    <row r="76" spans="1:20">
      <c r="A76" s="8" t="s">
        <v>118</v>
      </c>
      <c r="B76" s="197">
        <v>26.8</v>
      </c>
      <c r="C76" s="197">
        <v>26.8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11.180960000000001</v>
      </c>
      <c r="J76" s="21">
        <f t="shared" si="22"/>
        <v>6.2524399999999991</v>
      </c>
      <c r="K76" s="21">
        <f t="shared" si="23"/>
        <v>8.0641200000000008</v>
      </c>
      <c r="L76" s="21">
        <f t="shared" si="24"/>
        <v>1.3024800000000001</v>
      </c>
      <c r="M76" s="157">
        <f t="shared" si="25"/>
        <v>26.8</v>
      </c>
      <c r="N76" s="22"/>
      <c r="P76" s="37">
        <f t="shared" si="17"/>
        <v>11.180960000000001</v>
      </c>
      <c r="Q76" s="37">
        <f t="shared" si="18"/>
        <v>6.2524399999999991</v>
      </c>
      <c r="R76" s="37">
        <f t="shared" si="19"/>
        <v>8.0641200000000008</v>
      </c>
      <c r="S76" s="37">
        <f t="shared" si="20"/>
        <v>1.3024800000000001</v>
      </c>
      <c r="T76" s="37">
        <f t="shared" si="26"/>
        <v>26.8</v>
      </c>
    </row>
    <row r="77" spans="1:20">
      <c r="A77" s="8" t="s">
        <v>119</v>
      </c>
      <c r="B77" s="197">
        <v>26.8</v>
      </c>
      <c r="C77" s="197">
        <v>26.8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11.180960000000001</v>
      </c>
      <c r="J77" s="21">
        <f t="shared" si="22"/>
        <v>6.2524399999999991</v>
      </c>
      <c r="K77" s="21">
        <f t="shared" si="23"/>
        <v>8.0641200000000008</v>
      </c>
      <c r="L77" s="21">
        <f t="shared" si="24"/>
        <v>1.3024800000000001</v>
      </c>
      <c r="M77" s="157">
        <f t="shared" si="25"/>
        <v>26.8</v>
      </c>
      <c r="N77" s="22"/>
      <c r="P77" s="37">
        <f t="shared" si="17"/>
        <v>11.180960000000001</v>
      </c>
      <c r="Q77" s="37">
        <f t="shared" si="18"/>
        <v>6.2524399999999991</v>
      </c>
      <c r="R77" s="37">
        <f t="shared" si="19"/>
        <v>8.0641200000000008</v>
      </c>
      <c r="S77" s="37">
        <f t="shared" si="20"/>
        <v>1.3024800000000001</v>
      </c>
      <c r="T77" s="37">
        <f t="shared" si="26"/>
        <v>26.8</v>
      </c>
    </row>
    <row r="78" spans="1:20">
      <c r="A78" s="8" t="s">
        <v>120</v>
      </c>
      <c r="B78" s="197">
        <v>26.8</v>
      </c>
      <c r="C78" s="197">
        <v>26.8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11.180960000000001</v>
      </c>
      <c r="J78" s="21">
        <f t="shared" si="22"/>
        <v>6.2524399999999991</v>
      </c>
      <c r="K78" s="21">
        <f t="shared" si="23"/>
        <v>8.0641200000000008</v>
      </c>
      <c r="L78" s="21">
        <f t="shared" si="24"/>
        <v>1.3024800000000001</v>
      </c>
      <c r="M78" s="157">
        <f t="shared" si="25"/>
        <v>26.8</v>
      </c>
      <c r="N78" s="22"/>
      <c r="P78" s="37">
        <f t="shared" si="17"/>
        <v>11.180960000000001</v>
      </c>
      <c r="Q78" s="37">
        <f t="shared" si="18"/>
        <v>6.2524399999999991</v>
      </c>
      <c r="R78" s="37">
        <f t="shared" si="19"/>
        <v>8.0641200000000008</v>
      </c>
      <c r="S78" s="37">
        <f t="shared" si="20"/>
        <v>1.3024800000000001</v>
      </c>
      <c r="T78" s="37">
        <f t="shared" si="26"/>
        <v>26.8</v>
      </c>
    </row>
    <row r="79" spans="1:20">
      <c r="A79" s="8" t="s">
        <v>121</v>
      </c>
      <c r="B79" s="197">
        <v>26.8</v>
      </c>
      <c r="C79" s="197">
        <v>26.8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11.180960000000001</v>
      </c>
      <c r="J79" s="21">
        <f t="shared" si="22"/>
        <v>6.2524399999999991</v>
      </c>
      <c r="K79" s="21">
        <f t="shared" si="23"/>
        <v>8.0641200000000008</v>
      </c>
      <c r="L79" s="21">
        <f t="shared" si="24"/>
        <v>1.3024800000000001</v>
      </c>
      <c r="M79" s="157">
        <f t="shared" si="25"/>
        <v>26.8</v>
      </c>
      <c r="N79" s="22"/>
      <c r="P79" s="37">
        <f t="shared" si="17"/>
        <v>11.180960000000001</v>
      </c>
      <c r="Q79" s="37">
        <f t="shared" si="18"/>
        <v>6.2524399999999991</v>
      </c>
      <c r="R79" s="37">
        <f t="shared" si="19"/>
        <v>8.0641200000000008</v>
      </c>
      <c r="S79" s="37">
        <f t="shared" si="20"/>
        <v>1.3024800000000001</v>
      </c>
      <c r="T79" s="37">
        <f t="shared" si="26"/>
        <v>26.8</v>
      </c>
    </row>
    <row r="80" spans="1:20">
      <c r="A80" s="8" t="s">
        <v>122</v>
      </c>
      <c r="B80" s="197">
        <v>26.8</v>
      </c>
      <c r="C80" s="197">
        <v>26.8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11.180960000000001</v>
      </c>
      <c r="J80" s="21">
        <f t="shared" si="22"/>
        <v>6.2524399999999991</v>
      </c>
      <c r="K80" s="21">
        <f t="shared" si="23"/>
        <v>8.0641200000000008</v>
      </c>
      <c r="L80" s="21">
        <f t="shared" si="24"/>
        <v>1.3024800000000001</v>
      </c>
      <c r="M80" s="157">
        <f t="shared" si="25"/>
        <v>26.8</v>
      </c>
      <c r="N80" s="22"/>
      <c r="P80" s="37">
        <f t="shared" si="17"/>
        <v>11.180960000000001</v>
      </c>
      <c r="Q80" s="37">
        <f t="shared" si="18"/>
        <v>6.2524399999999991</v>
      </c>
      <c r="R80" s="37">
        <f t="shared" si="19"/>
        <v>8.0641200000000008</v>
      </c>
      <c r="S80" s="37">
        <f t="shared" si="20"/>
        <v>1.3024800000000001</v>
      </c>
      <c r="T80" s="37">
        <f t="shared" si="26"/>
        <v>26.8</v>
      </c>
    </row>
    <row r="81" spans="1:20">
      <c r="A81" s="8" t="s">
        <v>123</v>
      </c>
      <c r="B81" s="197">
        <v>26.8</v>
      </c>
      <c r="C81" s="197">
        <v>26.8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11.180960000000001</v>
      </c>
      <c r="J81" s="21">
        <f t="shared" si="22"/>
        <v>6.2524399999999991</v>
      </c>
      <c r="K81" s="21">
        <f t="shared" si="23"/>
        <v>8.0641200000000008</v>
      </c>
      <c r="L81" s="21">
        <f t="shared" si="24"/>
        <v>1.3024800000000001</v>
      </c>
      <c r="M81" s="157">
        <f t="shared" si="25"/>
        <v>26.8</v>
      </c>
      <c r="N81" s="22"/>
      <c r="P81" s="37">
        <f t="shared" si="17"/>
        <v>11.180960000000001</v>
      </c>
      <c r="Q81" s="37">
        <f t="shared" si="18"/>
        <v>6.2524399999999991</v>
      </c>
      <c r="R81" s="37">
        <f t="shared" si="19"/>
        <v>8.0641200000000008</v>
      </c>
      <c r="S81" s="37">
        <f t="shared" si="20"/>
        <v>1.3024800000000001</v>
      </c>
      <c r="T81" s="37">
        <f t="shared" si="26"/>
        <v>26.8</v>
      </c>
    </row>
    <row r="82" spans="1:20">
      <c r="A82" s="8" t="s">
        <v>124</v>
      </c>
      <c r="B82" s="197">
        <v>26.8</v>
      </c>
      <c r="C82" s="197">
        <v>26.8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11.180960000000001</v>
      </c>
      <c r="J82" s="21">
        <f t="shared" si="22"/>
        <v>6.2524399999999991</v>
      </c>
      <c r="K82" s="21">
        <f t="shared" si="23"/>
        <v>8.0641200000000008</v>
      </c>
      <c r="L82" s="21">
        <f t="shared" si="24"/>
        <v>1.3024800000000001</v>
      </c>
      <c r="M82" s="157">
        <f t="shared" si="25"/>
        <v>26.8</v>
      </c>
      <c r="N82" s="22"/>
      <c r="P82" s="37">
        <f t="shared" si="17"/>
        <v>11.180960000000001</v>
      </c>
      <c r="Q82" s="37">
        <f t="shared" si="18"/>
        <v>6.2524399999999991</v>
      </c>
      <c r="R82" s="37">
        <f t="shared" si="19"/>
        <v>8.0641200000000008</v>
      </c>
      <c r="S82" s="37">
        <f t="shared" si="20"/>
        <v>1.3024800000000001</v>
      </c>
      <c r="T82" s="37">
        <f t="shared" si="26"/>
        <v>26.8</v>
      </c>
    </row>
    <row r="83" spans="1:20">
      <c r="A83" s="8" t="s">
        <v>125</v>
      </c>
      <c r="B83" s="197">
        <v>26.8</v>
      </c>
      <c r="C83" s="197">
        <v>26.8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11.180960000000001</v>
      </c>
      <c r="J83" s="21">
        <f t="shared" si="22"/>
        <v>6.2524399999999991</v>
      </c>
      <c r="K83" s="21">
        <f t="shared" si="23"/>
        <v>8.0641200000000008</v>
      </c>
      <c r="L83" s="21">
        <f t="shared" si="24"/>
        <v>1.3024800000000001</v>
      </c>
      <c r="M83" s="157">
        <f t="shared" si="25"/>
        <v>26.8</v>
      </c>
      <c r="N83" s="22"/>
      <c r="P83" s="37">
        <f t="shared" si="17"/>
        <v>11.180960000000001</v>
      </c>
      <c r="Q83" s="37">
        <f t="shared" si="18"/>
        <v>6.2524399999999991</v>
      </c>
      <c r="R83" s="37">
        <f t="shared" si="19"/>
        <v>8.0641200000000008</v>
      </c>
      <c r="S83" s="37">
        <f t="shared" si="20"/>
        <v>1.3024800000000001</v>
      </c>
      <c r="T83" s="37">
        <f t="shared" si="26"/>
        <v>26.8</v>
      </c>
    </row>
    <row r="84" spans="1:20">
      <c r="A84" s="8" t="s">
        <v>126</v>
      </c>
      <c r="B84" s="197">
        <v>26.8</v>
      </c>
      <c r="C84" s="197">
        <v>26.8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11.180960000000001</v>
      </c>
      <c r="J84" s="21">
        <f t="shared" si="22"/>
        <v>6.2524399999999991</v>
      </c>
      <c r="K84" s="21">
        <f t="shared" si="23"/>
        <v>8.0641200000000008</v>
      </c>
      <c r="L84" s="21">
        <f t="shared" si="24"/>
        <v>1.3024800000000001</v>
      </c>
      <c r="M84" s="157">
        <f t="shared" si="25"/>
        <v>26.8</v>
      </c>
      <c r="N84" s="22"/>
      <c r="P84" s="37">
        <f t="shared" si="17"/>
        <v>11.180960000000001</v>
      </c>
      <c r="Q84" s="37">
        <f t="shared" si="18"/>
        <v>6.2524399999999991</v>
      </c>
      <c r="R84" s="37">
        <f t="shared" si="19"/>
        <v>8.0641200000000008</v>
      </c>
      <c r="S84" s="37">
        <f t="shared" si="20"/>
        <v>1.3024800000000001</v>
      </c>
      <c r="T84" s="37">
        <f t="shared" si="26"/>
        <v>26.8</v>
      </c>
    </row>
    <row r="85" spans="1:20">
      <c r="A85" s="8" t="s">
        <v>127</v>
      </c>
      <c r="B85" s="197">
        <v>26.8</v>
      </c>
      <c r="C85" s="197">
        <v>26.8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11.180960000000001</v>
      </c>
      <c r="J85" s="21">
        <f t="shared" si="22"/>
        <v>6.2524399999999991</v>
      </c>
      <c r="K85" s="21">
        <f t="shared" si="23"/>
        <v>8.0641200000000008</v>
      </c>
      <c r="L85" s="21">
        <f t="shared" si="24"/>
        <v>1.3024800000000001</v>
      </c>
      <c r="M85" s="157">
        <f t="shared" si="25"/>
        <v>26.8</v>
      </c>
      <c r="N85" s="22"/>
      <c r="P85" s="37">
        <f t="shared" si="17"/>
        <v>11.180960000000001</v>
      </c>
      <c r="Q85" s="37">
        <f t="shared" si="18"/>
        <v>6.2524399999999991</v>
      </c>
      <c r="R85" s="37">
        <f t="shared" si="19"/>
        <v>8.0641200000000008</v>
      </c>
      <c r="S85" s="37">
        <f t="shared" si="20"/>
        <v>1.3024800000000001</v>
      </c>
      <c r="T85" s="37">
        <f t="shared" si="26"/>
        <v>26.8</v>
      </c>
    </row>
    <row r="86" spans="1:20">
      <c r="A86" s="8" t="s">
        <v>128</v>
      </c>
      <c r="B86" s="197">
        <v>26.8</v>
      </c>
      <c r="C86" s="197">
        <v>26.8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11.180960000000001</v>
      </c>
      <c r="J86" s="21">
        <f t="shared" si="22"/>
        <v>6.2524399999999991</v>
      </c>
      <c r="K86" s="21">
        <f t="shared" si="23"/>
        <v>8.0641200000000008</v>
      </c>
      <c r="L86" s="21">
        <f t="shared" si="24"/>
        <v>1.3024800000000001</v>
      </c>
      <c r="M86" s="157">
        <f t="shared" si="25"/>
        <v>26.8</v>
      </c>
      <c r="N86" s="22"/>
      <c r="P86" s="37">
        <f t="shared" si="17"/>
        <v>11.180960000000001</v>
      </c>
      <c r="Q86" s="37">
        <f t="shared" si="18"/>
        <v>6.2524399999999991</v>
      </c>
      <c r="R86" s="37">
        <f t="shared" si="19"/>
        <v>8.0641200000000008</v>
      </c>
      <c r="S86" s="37">
        <f t="shared" si="20"/>
        <v>1.3024800000000001</v>
      </c>
      <c r="T86" s="37">
        <f t="shared" si="26"/>
        <v>26.8</v>
      </c>
    </row>
    <row r="87" spans="1:20">
      <c r="A87" s="8" t="s">
        <v>129</v>
      </c>
      <c r="B87" s="197">
        <v>26.8</v>
      </c>
      <c r="C87" s="197">
        <v>26.8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11.180960000000001</v>
      </c>
      <c r="J87" s="21">
        <f t="shared" si="22"/>
        <v>6.2524399999999991</v>
      </c>
      <c r="K87" s="21">
        <f t="shared" si="23"/>
        <v>8.0641200000000008</v>
      </c>
      <c r="L87" s="21">
        <f t="shared" si="24"/>
        <v>1.3024800000000001</v>
      </c>
      <c r="M87" s="157">
        <f t="shared" si="25"/>
        <v>26.8</v>
      </c>
      <c r="N87" s="22"/>
      <c r="P87" s="37">
        <f t="shared" si="17"/>
        <v>11.180960000000001</v>
      </c>
      <c r="Q87" s="37">
        <f t="shared" si="18"/>
        <v>6.2524399999999991</v>
      </c>
      <c r="R87" s="37">
        <f t="shared" si="19"/>
        <v>8.0641200000000008</v>
      </c>
      <c r="S87" s="37">
        <f t="shared" si="20"/>
        <v>1.3024800000000001</v>
      </c>
      <c r="T87" s="37">
        <f t="shared" si="26"/>
        <v>26.8</v>
      </c>
    </row>
    <row r="88" spans="1:20">
      <c r="A88" s="8" t="s">
        <v>130</v>
      </c>
      <c r="B88" s="197">
        <v>26.8</v>
      </c>
      <c r="C88" s="197">
        <v>26.8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11.180960000000001</v>
      </c>
      <c r="J88" s="21">
        <f t="shared" si="22"/>
        <v>6.2524399999999991</v>
      </c>
      <c r="K88" s="21">
        <f t="shared" si="23"/>
        <v>8.0641200000000008</v>
      </c>
      <c r="L88" s="21">
        <f t="shared" si="24"/>
        <v>1.3024800000000001</v>
      </c>
      <c r="M88" s="157">
        <f t="shared" si="25"/>
        <v>26.8</v>
      </c>
      <c r="N88" s="22"/>
      <c r="P88" s="37">
        <f t="shared" si="17"/>
        <v>11.180960000000001</v>
      </c>
      <c r="Q88" s="37">
        <f t="shared" si="18"/>
        <v>6.2524399999999991</v>
      </c>
      <c r="R88" s="37">
        <f t="shared" si="19"/>
        <v>8.0641200000000008</v>
      </c>
      <c r="S88" s="37">
        <f t="shared" si="20"/>
        <v>1.3024800000000001</v>
      </c>
      <c r="T88" s="37">
        <f t="shared" si="26"/>
        <v>26.8</v>
      </c>
    </row>
    <row r="89" spans="1:20">
      <c r="A89" s="8" t="s">
        <v>131</v>
      </c>
      <c r="B89" s="197">
        <v>26.8</v>
      </c>
      <c r="C89" s="197">
        <v>26.8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11.180960000000001</v>
      </c>
      <c r="J89" s="21">
        <f t="shared" si="22"/>
        <v>6.2524399999999991</v>
      </c>
      <c r="K89" s="21">
        <f t="shared" si="23"/>
        <v>8.0641200000000008</v>
      </c>
      <c r="L89" s="21">
        <f t="shared" si="24"/>
        <v>1.3024800000000001</v>
      </c>
      <c r="M89" s="157">
        <f t="shared" si="25"/>
        <v>26.8</v>
      </c>
      <c r="N89" s="22"/>
      <c r="P89" s="37">
        <f t="shared" si="17"/>
        <v>11.180960000000001</v>
      </c>
      <c r="Q89" s="37">
        <f t="shared" si="18"/>
        <v>6.2524399999999991</v>
      </c>
      <c r="R89" s="37">
        <f t="shared" si="19"/>
        <v>8.0641200000000008</v>
      </c>
      <c r="S89" s="37">
        <f t="shared" si="20"/>
        <v>1.3024800000000001</v>
      </c>
      <c r="T89" s="37">
        <f t="shared" si="26"/>
        <v>26.8</v>
      </c>
    </row>
    <row r="90" spans="1:20">
      <c r="A90" s="8" t="s">
        <v>132</v>
      </c>
      <c r="B90" s="197">
        <v>26.8</v>
      </c>
      <c r="C90" s="197">
        <v>26.8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11.180960000000001</v>
      </c>
      <c r="J90" s="21">
        <f t="shared" si="22"/>
        <v>6.2524399999999991</v>
      </c>
      <c r="K90" s="21">
        <f t="shared" si="23"/>
        <v>8.0641200000000008</v>
      </c>
      <c r="L90" s="21">
        <f t="shared" si="24"/>
        <v>1.3024800000000001</v>
      </c>
      <c r="M90" s="157">
        <f t="shared" si="25"/>
        <v>26.8</v>
      </c>
      <c r="N90" s="22"/>
      <c r="P90" s="37">
        <f t="shared" si="17"/>
        <v>11.180960000000001</v>
      </c>
      <c r="Q90" s="37">
        <f t="shared" si="18"/>
        <v>6.2524399999999991</v>
      </c>
      <c r="R90" s="37">
        <f t="shared" si="19"/>
        <v>8.0641200000000008</v>
      </c>
      <c r="S90" s="37">
        <f t="shared" si="20"/>
        <v>1.3024800000000001</v>
      </c>
      <c r="T90" s="37">
        <f t="shared" si="26"/>
        <v>26.8</v>
      </c>
    </row>
    <row r="91" spans="1:20">
      <c r="A91" s="8" t="s">
        <v>133</v>
      </c>
      <c r="B91" s="197">
        <v>26.8</v>
      </c>
      <c r="C91" s="197">
        <v>26.8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11.180960000000001</v>
      </c>
      <c r="J91" s="21">
        <f t="shared" si="22"/>
        <v>6.2524399999999991</v>
      </c>
      <c r="K91" s="21">
        <f t="shared" si="23"/>
        <v>8.0641200000000008</v>
      </c>
      <c r="L91" s="21">
        <f t="shared" si="24"/>
        <v>1.3024800000000001</v>
      </c>
      <c r="M91" s="157">
        <f t="shared" si="25"/>
        <v>26.8</v>
      </c>
      <c r="N91" s="22"/>
      <c r="P91" s="37">
        <f t="shared" si="17"/>
        <v>11.180960000000001</v>
      </c>
      <c r="Q91" s="37">
        <f t="shared" si="18"/>
        <v>6.2524399999999991</v>
      </c>
      <c r="R91" s="37">
        <f t="shared" si="19"/>
        <v>8.0641200000000008</v>
      </c>
      <c r="S91" s="37">
        <f t="shared" si="20"/>
        <v>1.3024800000000001</v>
      </c>
      <c r="T91" s="37">
        <f t="shared" si="26"/>
        <v>26.8</v>
      </c>
    </row>
    <row r="92" spans="1:20">
      <c r="A92" s="8" t="s">
        <v>134</v>
      </c>
      <c r="B92" s="197">
        <v>26.8</v>
      </c>
      <c r="C92" s="197">
        <v>26.8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11.180960000000001</v>
      </c>
      <c r="J92" s="21">
        <f t="shared" si="22"/>
        <v>6.2524399999999991</v>
      </c>
      <c r="K92" s="21">
        <f t="shared" si="23"/>
        <v>8.0641200000000008</v>
      </c>
      <c r="L92" s="21">
        <f t="shared" si="24"/>
        <v>1.3024800000000001</v>
      </c>
      <c r="M92" s="157">
        <f t="shared" si="25"/>
        <v>26.8</v>
      </c>
      <c r="N92" s="22"/>
      <c r="P92" s="37">
        <f t="shared" si="17"/>
        <v>11.180960000000001</v>
      </c>
      <c r="Q92" s="37">
        <f t="shared" si="18"/>
        <v>6.2524399999999991</v>
      </c>
      <c r="R92" s="37">
        <f t="shared" si="19"/>
        <v>8.0641200000000008</v>
      </c>
      <c r="S92" s="37">
        <f t="shared" si="20"/>
        <v>1.3024800000000001</v>
      </c>
      <c r="T92" s="37">
        <f t="shared" si="26"/>
        <v>26.8</v>
      </c>
    </row>
    <row r="93" spans="1:20">
      <c r="A93" s="8" t="s">
        <v>135</v>
      </c>
      <c r="B93" s="197">
        <v>26.8</v>
      </c>
      <c r="C93" s="197">
        <v>26.8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11.180960000000001</v>
      </c>
      <c r="J93" s="21">
        <f t="shared" si="22"/>
        <v>6.2524399999999991</v>
      </c>
      <c r="K93" s="21">
        <f t="shared" si="23"/>
        <v>8.0641200000000008</v>
      </c>
      <c r="L93" s="21">
        <f t="shared" si="24"/>
        <v>1.3024800000000001</v>
      </c>
      <c r="M93" s="157">
        <f t="shared" si="25"/>
        <v>26.8</v>
      </c>
      <c r="N93" s="22"/>
      <c r="P93" s="37">
        <f t="shared" si="17"/>
        <v>11.180960000000001</v>
      </c>
      <c r="Q93" s="37">
        <f t="shared" si="18"/>
        <v>6.2524399999999991</v>
      </c>
      <c r="R93" s="37">
        <f t="shared" si="19"/>
        <v>8.0641200000000008</v>
      </c>
      <c r="S93" s="37">
        <f t="shared" si="20"/>
        <v>1.3024800000000001</v>
      </c>
      <c r="T93" s="37">
        <f t="shared" si="26"/>
        <v>26.8</v>
      </c>
    </row>
    <row r="94" spans="1:20">
      <c r="A94" s="8" t="s">
        <v>136</v>
      </c>
      <c r="B94" s="197">
        <v>26.8</v>
      </c>
      <c r="C94" s="197">
        <v>26.8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11.180960000000001</v>
      </c>
      <c r="J94" s="21">
        <f t="shared" si="22"/>
        <v>6.2524399999999991</v>
      </c>
      <c r="K94" s="21">
        <f t="shared" si="23"/>
        <v>8.0641200000000008</v>
      </c>
      <c r="L94" s="21">
        <f t="shared" si="24"/>
        <v>1.3024800000000001</v>
      </c>
      <c r="M94" s="157">
        <f t="shared" si="25"/>
        <v>26.8</v>
      </c>
      <c r="N94" s="22"/>
      <c r="P94" s="37">
        <f t="shared" si="17"/>
        <v>11.180960000000001</v>
      </c>
      <c r="Q94" s="37">
        <f t="shared" si="18"/>
        <v>6.2524399999999991</v>
      </c>
      <c r="R94" s="37">
        <f t="shared" si="19"/>
        <v>8.0641200000000008</v>
      </c>
      <c r="S94" s="37">
        <f t="shared" si="20"/>
        <v>1.3024800000000001</v>
      </c>
      <c r="T94" s="37">
        <f t="shared" si="26"/>
        <v>26.8</v>
      </c>
    </row>
    <row r="95" spans="1:20">
      <c r="A95" s="8" t="s">
        <v>137</v>
      </c>
      <c r="B95" s="197">
        <v>26.8</v>
      </c>
      <c r="C95" s="197">
        <v>26.8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11.180960000000001</v>
      </c>
      <c r="J95" s="21">
        <f t="shared" si="22"/>
        <v>6.2524399999999991</v>
      </c>
      <c r="K95" s="21">
        <f t="shared" si="23"/>
        <v>8.0641200000000008</v>
      </c>
      <c r="L95" s="21">
        <f t="shared" si="24"/>
        <v>1.3024800000000001</v>
      </c>
      <c r="M95" s="157">
        <f t="shared" si="25"/>
        <v>26.8</v>
      </c>
      <c r="N95" s="22"/>
      <c r="P95" s="37">
        <f t="shared" si="17"/>
        <v>11.180960000000001</v>
      </c>
      <c r="Q95" s="37">
        <f t="shared" si="18"/>
        <v>6.2524399999999991</v>
      </c>
      <c r="R95" s="37">
        <f t="shared" si="19"/>
        <v>8.0641200000000008</v>
      </c>
      <c r="S95" s="37">
        <f t="shared" si="20"/>
        <v>1.3024800000000001</v>
      </c>
      <c r="T95" s="37">
        <f t="shared" si="26"/>
        <v>26.8</v>
      </c>
    </row>
    <row r="96" spans="1:20">
      <c r="A96" s="8" t="s">
        <v>138</v>
      </c>
      <c r="B96" s="197">
        <v>26.8</v>
      </c>
      <c r="C96" s="197">
        <v>26.8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11.180960000000001</v>
      </c>
      <c r="J96" s="21">
        <f t="shared" si="22"/>
        <v>6.2524399999999991</v>
      </c>
      <c r="K96" s="21">
        <f t="shared" si="23"/>
        <v>8.0641200000000008</v>
      </c>
      <c r="L96" s="21">
        <f t="shared" si="24"/>
        <v>1.3024800000000001</v>
      </c>
      <c r="M96" s="157">
        <f t="shared" si="25"/>
        <v>26.8</v>
      </c>
      <c r="N96" s="22"/>
      <c r="P96" s="37">
        <f t="shared" si="17"/>
        <v>11.180960000000001</v>
      </c>
      <c r="Q96" s="37">
        <f t="shared" si="18"/>
        <v>6.2524399999999991</v>
      </c>
      <c r="R96" s="37">
        <f t="shared" si="19"/>
        <v>8.0641200000000008</v>
      </c>
      <c r="S96" s="37">
        <f t="shared" si="20"/>
        <v>1.3024800000000001</v>
      </c>
      <c r="T96" s="37">
        <f t="shared" si="26"/>
        <v>26.8</v>
      </c>
    </row>
    <row r="97" spans="1:23">
      <c r="A97" s="8" t="s">
        <v>139</v>
      </c>
      <c r="B97" s="197">
        <v>26.8</v>
      </c>
      <c r="C97" s="197">
        <v>26.8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11.180960000000001</v>
      </c>
      <c r="J97" s="21">
        <f t="shared" si="22"/>
        <v>6.2524399999999991</v>
      </c>
      <c r="K97" s="21">
        <f t="shared" si="23"/>
        <v>8.0641200000000008</v>
      </c>
      <c r="L97" s="21">
        <f t="shared" si="24"/>
        <v>1.3024800000000001</v>
      </c>
      <c r="M97" s="157">
        <f t="shared" si="25"/>
        <v>26.8</v>
      </c>
      <c r="N97" s="22"/>
      <c r="P97" s="37">
        <f t="shared" si="17"/>
        <v>11.180960000000001</v>
      </c>
      <c r="Q97" s="37">
        <f t="shared" si="18"/>
        <v>6.2524399999999991</v>
      </c>
      <c r="R97" s="37">
        <f t="shared" si="19"/>
        <v>8.0641200000000008</v>
      </c>
      <c r="S97" s="37">
        <f t="shared" si="20"/>
        <v>1.3024800000000001</v>
      </c>
      <c r="T97" s="37">
        <f t="shared" si="26"/>
        <v>26.8</v>
      </c>
    </row>
    <row r="98" spans="1:23" ht="15.75" thickBot="1">
      <c r="A98" s="8" t="s">
        <v>140</v>
      </c>
      <c r="B98" s="197">
        <v>26.8</v>
      </c>
      <c r="C98" s="197">
        <v>26.8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11.180960000000001</v>
      </c>
      <c r="J98" s="21">
        <f t="shared" si="22"/>
        <v>6.2524399999999991</v>
      </c>
      <c r="K98" s="21">
        <f t="shared" si="23"/>
        <v>8.0641200000000008</v>
      </c>
      <c r="L98" s="21">
        <f t="shared" si="24"/>
        <v>1.3024800000000001</v>
      </c>
      <c r="M98" s="157">
        <f t="shared" si="25"/>
        <v>26.8</v>
      </c>
      <c r="N98" s="22"/>
      <c r="P98" s="37">
        <f t="shared" si="17"/>
        <v>11.180960000000001</v>
      </c>
      <c r="Q98" s="37">
        <f t="shared" si="18"/>
        <v>6.2524399999999991</v>
      </c>
      <c r="R98" s="37">
        <f t="shared" si="19"/>
        <v>8.0641200000000008</v>
      </c>
      <c r="S98" s="37">
        <f t="shared" si="20"/>
        <v>1.3024800000000001</v>
      </c>
      <c r="T98" s="37">
        <f t="shared" si="26"/>
        <v>26.8</v>
      </c>
    </row>
    <row r="99" spans="1:23" ht="15.75" thickBot="1">
      <c r="A99" s="8" t="s">
        <v>171</v>
      </c>
      <c r="B99" s="20">
        <f t="shared" ref="B99:H99" si="27">SUM(B3:B98)/4000</f>
        <v>0.61980000000000068</v>
      </c>
      <c r="C99" s="20">
        <f t="shared" si="27"/>
        <v>0.61980000000000068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0.25858056000000013</v>
      </c>
      <c r="J99" s="158">
        <f t="shared" ref="J99:L99" si="28">SUM(J3:J98)/4000</f>
        <v>0.14459933999999972</v>
      </c>
      <c r="K99" s="158">
        <f t="shared" si="28"/>
        <v>0.18649782000000006</v>
      </c>
      <c r="L99" s="158">
        <f t="shared" si="28"/>
        <v>3.0122280000000019E-2</v>
      </c>
      <c r="M99" s="159">
        <f>SUM(M3:M98)/4000</f>
        <v>0.61980000000000068</v>
      </c>
      <c r="N99" s="23"/>
      <c r="P99" s="37">
        <f>SUM(P3:P98)/4000</f>
        <v>0.25858056000000013</v>
      </c>
      <c r="Q99" s="37">
        <f t="shared" ref="Q99:S99" si="29">SUM(Q3:Q98)/4000</f>
        <v>0.14459933999999972</v>
      </c>
      <c r="R99" s="37">
        <f t="shared" si="29"/>
        <v>0.18649782000000006</v>
      </c>
      <c r="S99" s="37">
        <f t="shared" si="29"/>
        <v>3.0122280000000019E-2</v>
      </c>
      <c r="T99" s="37">
        <f t="shared" si="26"/>
        <v>0.61979999999999991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90" activePane="bottomRight" state="frozen"/>
      <selection sqref="A1:D35"/>
      <selection pane="topRight" sqref="A1:D35"/>
      <selection pane="bottomLeft" sqref="A1:D35"/>
      <selection pane="bottomRight" activeCell="D13" sqref="D1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45262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6.46</v>
      </c>
      <c r="N3" s="71">
        <v>0</v>
      </c>
      <c r="O3" s="53">
        <v>-130</v>
      </c>
      <c r="P3" s="53">
        <v>0</v>
      </c>
      <c r="Q3" s="53">
        <v>0</v>
      </c>
      <c r="R3" s="53">
        <v>0</v>
      </c>
      <c r="S3" s="72">
        <v>0</v>
      </c>
      <c r="U3" s="73">
        <v>6.46</v>
      </c>
      <c r="V3" s="74">
        <v>-130</v>
      </c>
      <c r="W3">
        <v>0</v>
      </c>
      <c r="X3">
        <v>-130</v>
      </c>
      <c r="Y3">
        <v>0</v>
      </c>
      <c r="Z3">
        <v>6.46</v>
      </c>
      <c r="AA3">
        <v>0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5.3</v>
      </c>
      <c r="N4" s="73">
        <v>0</v>
      </c>
      <c r="O4" s="46">
        <v>-160</v>
      </c>
      <c r="P4" s="46">
        <v>0</v>
      </c>
      <c r="Q4" s="46">
        <v>0</v>
      </c>
      <c r="R4" s="46">
        <v>0</v>
      </c>
      <c r="S4" s="74">
        <v>0</v>
      </c>
      <c r="U4" s="73">
        <v>5.3</v>
      </c>
      <c r="V4" s="74">
        <v>-160</v>
      </c>
      <c r="W4">
        <v>0</v>
      </c>
      <c r="X4">
        <v>-160</v>
      </c>
      <c r="Y4">
        <v>0</v>
      </c>
      <c r="Z4">
        <v>5.3</v>
      </c>
      <c r="AA4">
        <v>0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4.24</v>
      </c>
      <c r="N5" s="73">
        <v>0</v>
      </c>
      <c r="O5" s="46">
        <v>-160</v>
      </c>
      <c r="P5" s="46">
        <v>0</v>
      </c>
      <c r="Q5" s="46">
        <v>0</v>
      </c>
      <c r="R5" s="46">
        <v>0</v>
      </c>
      <c r="S5" s="74">
        <v>0</v>
      </c>
      <c r="U5" s="73">
        <v>4.24</v>
      </c>
      <c r="V5" s="74">
        <v>-160</v>
      </c>
      <c r="W5">
        <v>0</v>
      </c>
      <c r="X5">
        <v>-160</v>
      </c>
      <c r="Y5">
        <v>0</v>
      </c>
      <c r="Z5">
        <v>4.24</v>
      </c>
      <c r="AA5">
        <v>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-165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-165</v>
      </c>
      <c r="W6">
        <v>0</v>
      </c>
      <c r="X6">
        <v>-165</v>
      </c>
      <c r="Y6">
        <v>0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-175</v>
      </c>
      <c r="P7" s="46">
        <v>-3</v>
      </c>
      <c r="Q7" s="46">
        <v>0</v>
      </c>
      <c r="R7" s="46">
        <v>0</v>
      </c>
      <c r="S7" s="74">
        <v>0</v>
      </c>
      <c r="U7" s="73">
        <v>0</v>
      </c>
      <c r="V7" s="74">
        <v>-178</v>
      </c>
      <c r="W7">
        <v>0</v>
      </c>
      <c r="X7">
        <v>-175</v>
      </c>
      <c r="Y7">
        <v>0</v>
      </c>
      <c r="Z7">
        <v>0</v>
      </c>
      <c r="AA7">
        <v>-3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-170</v>
      </c>
      <c r="P8" s="46">
        <v>-14</v>
      </c>
      <c r="Q8" s="46">
        <v>0</v>
      </c>
      <c r="R8" s="46">
        <v>0</v>
      </c>
      <c r="S8" s="74">
        <v>0</v>
      </c>
      <c r="U8" s="73">
        <v>0</v>
      </c>
      <c r="V8" s="74">
        <v>-184</v>
      </c>
      <c r="W8">
        <v>0</v>
      </c>
      <c r="X8">
        <v>-170</v>
      </c>
      <c r="Y8">
        <v>0</v>
      </c>
      <c r="Z8">
        <v>0</v>
      </c>
      <c r="AA8">
        <v>-14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-170</v>
      </c>
      <c r="P9" s="46">
        <v>-18</v>
      </c>
      <c r="Q9" s="46">
        <v>0</v>
      </c>
      <c r="R9" s="46">
        <v>0</v>
      </c>
      <c r="S9" s="74">
        <v>0</v>
      </c>
      <c r="U9" s="73">
        <v>0</v>
      </c>
      <c r="V9" s="74">
        <v>-188</v>
      </c>
      <c r="W9">
        <v>0</v>
      </c>
      <c r="X9">
        <v>-170</v>
      </c>
      <c r="Y9">
        <v>0</v>
      </c>
      <c r="Z9">
        <v>0</v>
      </c>
      <c r="AA9">
        <v>-18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-175</v>
      </c>
      <c r="P10" s="46">
        <v>-23</v>
      </c>
      <c r="Q10" s="46">
        <v>0</v>
      </c>
      <c r="R10" s="46">
        <v>0</v>
      </c>
      <c r="S10" s="74">
        <v>0</v>
      </c>
      <c r="U10" s="73">
        <v>0</v>
      </c>
      <c r="V10" s="74">
        <v>-198</v>
      </c>
      <c r="W10">
        <v>0</v>
      </c>
      <c r="X10">
        <v>-175</v>
      </c>
      <c r="Y10">
        <v>0</v>
      </c>
      <c r="Z10">
        <v>0</v>
      </c>
      <c r="AA10">
        <v>-23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-175</v>
      </c>
      <c r="P11" s="46">
        <v>-26</v>
      </c>
      <c r="Q11" s="46">
        <v>0</v>
      </c>
      <c r="R11" s="46">
        <v>0</v>
      </c>
      <c r="S11" s="74">
        <v>0</v>
      </c>
      <c r="U11" s="73">
        <v>0</v>
      </c>
      <c r="V11" s="74">
        <v>-201</v>
      </c>
      <c r="W11">
        <v>0</v>
      </c>
      <c r="X11">
        <v>-175</v>
      </c>
      <c r="Y11">
        <v>0</v>
      </c>
      <c r="Z11">
        <v>0</v>
      </c>
      <c r="AA11">
        <v>-26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-176</v>
      </c>
      <c r="P12" s="46">
        <v>-31</v>
      </c>
      <c r="Q12" s="46">
        <v>0</v>
      </c>
      <c r="R12" s="46">
        <v>0</v>
      </c>
      <c r="S12" s="74">
        <v>0</v>
      </c>
      <c r="U12" s="73">
        <v>0</v>
      </c>
      <c r="V12" s="74">
        <v>-207</v>
      </c>
      <c r="W12">
        <v>0</v>
      </c>
      <c r="X12">
        <v>-176</v>
      </c>
      <c r="Y12">
        <v>0</v>
      </c>
      <c r="Z12">
        <v>0</v>
      </c>
      <c r="AA12">
        <v>-31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-181</v>
      </c>
      <c r="P13" s="46">
        <v>-34</v>
      </c>
      <c r="Q13" s="46">
        <v>0</v>
      </c>
      <c r="R13" s="46">
        <v>0</v>
      </c>
      <c r="S13" s="74">
        <v>0</v>
      </c>
      <c r="U13" s="73">
        <v>0</v>
      </c>
      <c r="V13" s="74">
        <v>-215</v>
      </c>
      <c r="W13">
        <v>0</v>
      </c>
      <c r="X13">
        <v>-181</v>
      </c>
      <c r="Y13">
        <v>0</v>
      </c>
      <c r="Z13">
        <v>0</v>
      </c>
      <c r="AA13">
        <v>-34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-181</v>
      </c>
      <c r="P14" s="46">
        <v>-40</v>
      </c>
      <c r="Q14" s="46">
        <v>0</v>
      </c>
      <c r="R14" s="46">
        <v>0</v>
      </c>
      <c r="S14" s="74">
        <v>0</v>
      </c>
      <c r="U14" s="73">
        <v>0</v>
      </c>
      <c r="V14" s="74">
        <v>-221</v>
      </c>
      <c r="W14">
        <v>0</v>
      </c>
      <c r="X14">
        <v>-181</v>
      </c>
      <c r="Y14">
        <v>0</v>
      </c>
      <c r="Z14">
        <v>0</v>
      </c>
      <c r="AA14">
        <v>-40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1.35</v>
      </c>
      <c r="N15" s="73">
        <v>0</v>
      </c>
      <c r="O15" s="46">
        <v>-186</v>
      </c>
      <c r="P15" s="46">
        <v>-44</v>
      </c>
      <c r="Q15" s="46">
        <v>0</v>
      </c>
      <c r="R15" s="46">
        <v>0</v>
      </c>
      <c r="S15" s="74">
        <v>0</v>
      </c>
      <c r="U15" s="73">
        <v>1.35</v>
      </c>
      <c r="V15" s="74">
        <v>-230</v>
      </c>
      <c r="W15">
        <v>0</v>
      </c>
      <c r="X15">
        <v>-186</v>
      </c>
      <c r="Y15">
        <v>0</v>
      </c>
      <c r="Z15">
        <v>1.35</v>
      </c>
      <c r="AA15">
        <v>-44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1.93</v>
      </c>
      <c r="N16" s="73">
        <v>0</v>
      </c>
      <c r="O16" s="46">
        <v>-186</v>
      </c>
      <c r="P16" s="46">
        <v>-46</v>
      </c>
      <c r="Q16" s="46">
        <v>0</v>
      </c>
      <c r="R16" s="46">
        <v>0</v>
      </c>
      <c r="S16" s="74">
        <v>0</v>
      </c>
      <c r="U16" s="73">
        <v>1.93</v>
      </c>
      <c r="V16" s="74">
        <v>-232</v>
      </c>
      <c r="W16">
        <v>0</v>
      </c>
      <c r="X16">
        <v>-186</v>
      </c>
      <c r="Y16">
        <v>0</v>
      </c>
      <c r="Z16">
        <v>1.93</v>
      </c>
      <c r="AA16">
        <v>-46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3.76</v>
      </c>
      <c r="N17" s="73">
        <v>0</v>
      </c>
      <c r="O17" s="46">
        <v>-186</v>
      </c>
      <c r="P17" s="46">
        <v>-46</v>
      </c>
      <c r="Q17" s="46">
        <v>0</v>
      </c>
      <c r="R17" s="46">
        <v>0</v>
      </c>
      <c r="S17" s="74">
        <v>0</v>
      </c>
      <c r="U17" s="73">
        <v>3.76</v>
      </c>
      <c r="V17" s="74">
        <v>-232</v>
      </c>
      <c r="W17">
        <v>0</v>
      </c>
      <c r="X17">
        <v>-186</v>
      </c>
      <c r="Y17">
        <v>0</v>
      </c>
      <c r="Z17">
        <v>3.76</v>
      </c>
      <c r="AA17">
        <v>-46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1.74</v>
      </c>
      <c r="N18" s="73">
        <v>0</v>
      </c>
      <c r="O18" s="46">
        <v>-186</v>
      </c>
      <c r="P18" s="46">
        <v>-45</v>
      </c>
      <c r="Q18" s="46">
        <v>0</v>
      </c>
      <c r="R18" s="46">
        <v>0</v>
      </c>
      <c r="S18" s="74">
        <v>0</v>
      </c>
      <c r="U18" s="73">
        <v>1.74</v>
      </c>
      <c r="V18" s="74">
        <v>-231</v>
      </c>
      <c r="W18">
        <v>0</v>
      </c>
      <c r="X18">
        <v>-186</v>
      </c>
      <c r="Y18">
        <v>0</v>
      </c>
      <c r="Z18">
        <v>1.74</v>
      </c>
      <c r="AA18">
        <v>-45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3.18</v>
      </c>
      <c r="N19" s="73">
        <v>0</v>
      </c>
      <c r="O19" s="46">
        <v>-191</v>
      </c>
      <c r="P19" s="46">
        <v>-47</v>
      </c>
      <c r="Q19" s="46">
        <v>0</v>
      </c>
      <c r="R19" s="46">
        <v>0</v>
      </c>
      <c r="S19" s="74">
        <v>0</v>
      </c>
      <c r="U19" s="73">
        <v>3.18</v>
      </c>
      <c r="V19" s="74">
        <v>-238</v>
      </c>
      <c r="W19">
        <v>0</v>
      </c>
      <c r="X19">
        <v>-191</v>
      </c>
      <c r="Y19">
        <v>0</v>
      </c>
      <c r="Z19">
        <v>3.18</v>
      </c>
      <c r="AA19">
        <v>-47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5.1100000000000003</v>
      </c>
      <c r="N20" s="73">
        <v>0</v>
      </c>
      <c r="O20" s="46">
        <v>-186</v>
      </c>
      <c r="P20" s="46">
        <v>-41</v>
      </c>
      <c r="Q20" s="46">
        <v>0</v>
      </c>
      <c r="R20" s="46">
        <v>0</v>
      </c>
      <c r="S20" s="74">
        <v>0</v>
      </c>
      <c r="U20" s="73">
        <v>5.1100000000000003</v>
      </c>
      <c r="V20" s="74">
        <v>-227</v>
      </c>
      <c r="W20">
        <v>0</v>
      </c>
      <c r="X20">
        <v>-186</v>
      </c>
      <c r="Y20">
        <v>0</v>
      </c>
      <c r="Z20">
        <v>5.1100000000000003</v>
      </c>
      <c r="AA20">
        <v>-41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7.71</v>
      </c>
      <c r="N21" s="73">
        <v>0</v>
      </c>
      <c r="O21" s="46">
        <v>-185</v>
      </c>
      <c r="P21" s="46">
        <v>-35</v>
      </c>
      <c r="Q21" s="46">
        <v>0</v>
      </c>
      <c r="R21" s="46">
        <v>0</v>
      </c>
      <c r="S21" s="74">
        <v>0</v>
      </c>
      <c r="U21" s="73">
        <v>7.71</v>
      </c>
      <c r="V21" s="74">
        <v>-220</v>
      </c>
      <c r="W21">
        <v>0</v>
      </c>
      <c r="X21">
        <v>-185</v>
      </c>
      <c r="Y21">
        <v>0</v>
      </c>
      <c r="Z21">
        <v>7.71</v>
      </c>
      <c r="AA21">
        <v>-35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5.21</v>
      </c>
      <c r="N22" s="73">
        <v>0</v>
      </c>
      <c r="O22" s="46">
        <v>-175</v>
      </c>
      <c r="P22" s="46">
        <v>-23</v>
      </c>
      <c r="Q22" s="46">
        <v>0</v>
      </c>
      <c r="R22" s="46">
        <v>0</v>
      </c>
      <c r="S22" s="74">
        <v>0</v>
      </c>
      <c r="U22" s="73">
        <v>5.21</v>
      </c>
      <c r="V22" s="74">
        <v>-198</v>
      </c>
      <c r="W22">
        <v>0</v>
      </c>
      <c r="X22">
        <v>-175</v>
      </c>
      <c r="Y22">
        <v>0</v>
      </c>
      <c r="Z22">
        <v>5.21</v>
      </c>
      <c r="AA22">
        <v>-23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8.2899999999999991</v>
      </c>
      <c r="N23" s="73">
        <v>0</v>
      </c>
      <c r="O23" s="46">
        <v>-227</v>
      </c>
      <c r="P23" s="46">
        <v>-2</v>
      </c>
      <c r="Q23" s="46">
        <v>0</v>
      </c>
      <c r="R23" s="46">
        <v>0</v>
      </c>
      <c r="S23" s="74">
        <v>0</v>
      </c>
      <c r="U23" s="73">
        <v>8.2899999999999991</v>
      </c>
      <c r="V23" s="74">
        <v>-229</v>
      </c>
      <c r="W23">
        <v>0</v>
      </c>
      <c r="X23">
        <v>-227</v>
      </c>
      <c r="Y23">
        <v>0</v>
      </c>
      <c r="Z23">
        <v>8.2899999999999991</v>
      </c>
      <c r="AA23">
        <v>-2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9.5399999999999991</v>
      </c>
      <c r="N24" s="73">
        <v>0</v>
      </c>
      <c r="O24" s="46">
        <v>-207</v>
      </c>
      <c r="P24" s="46">
        <v>-104</v>
      </c>
      <c r="Q24" s="46">
        <v>0</v>
      </c>
      <c r="R24" s="46">
        <v>0</v>
      </c>
      <c r="S24" s="74">
        <v>0</v>
      </c>
      <c r="U24" s="73">
        <v>9.5399999999999991</v>
      </c>
      <c r="V24" s="74">
        <v>-311</v>
      </c>
      <c r="W24">
        <v>0</v>
      </c>
      <c r="X24">
        <v>-207</v>
      </c>
      <c r="Y24">
        <v>0</v>
      </c>
      <c r="Z24">
        <v>9.5399999999999991</v>
      </c>
      <c r="AA24">
        <v>-104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9.5399999999999991</v>
      </c>
      <c r="N25" s="73">
        <v>0</v>
      </c>
      <c r="O25" s="46">
        <v>-187</v>
      </c>
      <c r="P25" s="46">
        <v>-75</v>
      </c>
      <c r="Q25" s="46">
        <v>0</v>
      </c>
      <c r="R25" s="46">
        <v>0</v>
      </c>
      <c r="S25" s="74">
        <v>0</v>
      </c>
      <c r="U25" s="73">
        <v>9.5399999999999991</v>
      </c>
      <c r="V25" s="74">
        <v>-262</v>
      </c>
      <c r="W25">
        <v>0</v>
      </c>
      <c r="X25">
        <v>-187</v>
      </c>
      <c r="Y25">
        <v>0</v>
      </c>
      <c r="Z25">
        <v>9.5399999999999991</v>
      </c>
      <c r="AA25">
        <v>-75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8.58</v>
      </c>
      <c r="N26" s="73">
        <v>0</v>
      </c>
      <c r="O26" s="46">
        <v>-172</v>
      </c>
      <c r="P26" s="46">
        <v>-55</v>
      </c>
      <c r="Q26" s="46">
        <v>0</v>
      </c>
      <c r="R26" s="46">
        <v>0</v>
      </c>
      <c r="S26" s="74">
        <v>0</v>
      </c>
      <c r="U26" s="73">
        <v>8.58</v>
      </c>
      <c r="V26" s="74">
        <v>-227</v>
      </c>
      <c r="W26">
        <v>0</v>
      </c>
      <c r="X26">
        <v>-172</v>
      </c>
      <c r="Y26">
        <v>0</v>
      </c>
      <c r="Z26">
        <v>8.58</v>
      </c>
      <c r="AA26">
        <v>-55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9.5399999999999991</v>
      </c>
      <c r="N27" s="73">
        <v>0</v>
      </c>
      <c r="O27" s="46">
        <v>-67</v>
      </c>
      <c r="P27" s="46">
        <v>-24</v>
      </c>
      <c r="Q27" s="46">
        <v>0</v>
      </c>
      <c r="R27" s="46">
        <v>0</v>
      </c>
      <c r="S27" s="74">
        <v>0</v>
      </c>
      <c r="U27" s="73">
        <v>9.5399999999999991</v>
      </c>
      <c r="V27" s="74">
        <v>-91</v>
      </c>
      <c r="W27">
        <v>0</v>
      </c>
      <c r="X27">
        <v>-67</v>
      </c>
      <c r="Y27">
        <v>0</v>
      </c>
      <c r="Z27">
        <v>9.5399999999999991</v>
      </c>
      <c r="AA27">
        <v>-24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9.5399999999999991</v>
      </c>
      <c r="N28" s="73">
        <v>0</v>
      </c>
      <c r="O28" s="46">
        <v>-52</v>
      </c>
      <c r="P28" s="46">
        <v>-2</v>
      </c>
      <c r="Q28" s="46">
        <v>0</v>
      </c>
      <c r="R28" s="46">
        <v>0</v>
      </c>
      <c r="S28" s="74">
        <v>0</v>
      </c>
      <c r="U28" s="73">
        <v>9.5399999999999991</v>
      </c>
      <c r="V28" s="74">
        <v>-54</v>
      </c>
      <c r="W28">
        <v>0</v>
      </c>
      <c r="X28">
        <v>-52</v>
      </c>
      <c r="Y28">
        <v>0</v>
      </c>
      <c r="Z28">
        <v>9.5399999999999991</v>
      </c>
      <c r="AA28">
        <v>-2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9.5399999999999991</v>
      </c>
      <c r="N29" s="73">
        <v>0</v>
      </c>
      <c r="O29" s="46">
        <v>0</v>
      </c>
      <c r="P29" s="46">
        <v>-20</v>
      </c>
      <c r="Q29" s="46">
        <v>0</v>
      </c>
      <c r="R29" s="46">
        <v>0</v>
      </c>
      <c r="S29" s="74">
        <v>0</v>
      </c>
      <c r="U29" s="73">
        <v>9.5399999999999991</v>
      </c>
      <c r="V29" s="74">
        <v>-20</v>
      </c>
      <c r="W29">
        <v>0</v>
      </c>
      <c r="X29">
        <v>0</v>
      </c>
      <c r="Y29">
        <v>0</v>
      </c>
      <c r="Z29">
        <v>9.5399999999999991</v>
      </c>
      <c r="AA29">
        <v>-20</v>
      </c>
    </row>
    <row r="30" spans="7:27">
      <c r="G30" t="s">
        <v>72</v>
      </c>
      <c r="H30" s="73">
        <v>84.85</v>
      </c>
      <c r="I30" s="46">
        <v>0</v>
      </c>
      <c r="J30" s="46">
        <v>0</v>
      </c>
      <c r="K30" s="46">
        <v>0</v>
      </c>
      <c r="L30" s="46">
        <v>0</v>
      </c>
      <c r="M30" s="74">
        <v>9.5399999999999991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94.39</v>
      </c>
      <c r="V30" s="74">
        <v>0</v>
      </c>
      <c r="W30">
        <v>84.85</v>
      </c>
      <c r="X30">
        <v>0</v>
      </c>
      <c r="Y30">
        <v>0</v>
      </c>
      <c r="Z30">
        <v>9.5399999999999991</v>
      </c>
      <c r="AA30">
        <v>0</v>
      </c>
    </row>
    <row r="31" spans="7:27">
      <c r="G31" t="s">
        <v>73</v>
      </c>
      <c r="H31" s="73">
        <v>126.29</v>
      </c>
      <c r="I31" s="46">
        <v>0</v>
      </c>
      <c r="J31" s="46">
        <v>0</v>
      </c>
      <c r="K31" s="46">
        <v>0</v>
      </c>
      <c r="L31" s="46">
        <v>0</v>
      </c>
      <c r="M31" s="74">
        <v>8.68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134.97</v>
      </c>
      <c r="V31" s="74">
        <v>0</v>
      </c>
      <c r="W31">
        <v>126.29</v>
      </c>
      <c r="X31">
        <v>0</v>
      </c>
      <c r="Y31">
        <v>0</v>
      </c>
      <c r="Z31">
        <v>8.68</v>
      </c>
      <c r="AA31">
        <v>0</v>
      </c>
    </row>
    <row r="32" spans="7:27">
      <c r="G32" t="s">
        <v>74</v>
      </c>
      <c r="H32" s="73">
        <v>149.44</v>
      </c>
      <c r="I32" s="46">
        <v>0</v>
      </c>
      <c r="J32" s="46">
        <v>0</v>
      </c>
      <c r="K32" s="46">
        <v>0</v>
      </c>
      <c r="L32" s="46">
        <v>0</v>
      </c>
      <c r="M32" s="74">
        <v>8.19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157.63</v>
      </c>
      <c r="V32" s="74">
        <v>0</v>
      </c>
      <c r="W32">
        <v>149.44</v>
      </c>
      <c r="X32">
        <v>0</v>
      </c>
      <c r="Y32">
        <v>0</v>
      </c>
      <c r="Z32">
        <v>8.19</v>
      </c>
      <c r="AA32">
        <v>0</v>
      </c>
    </row>
    <row r="33" spans="7:27">
      <c r="G33" t="s">
        <v>75</v>
      </c>
      <c r="H33" s="73">
        <v>118.59</v>
      </c>
      <c r="I33" s="46">
        <v>0</v>
      </c>
      <c r="J33" s="46">
        <v>0</v>
      </c>
      <c r="K33" s="46">
        <v>0</v>
      </c>
      <c r="L33" s="46">
        <v>0</v>
      </c>
      <c r="M33" s="74">
        <v>7.71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126.3</v>
      </c>
      <c r="V33" s="74">
        <v>0</v>
      </c>
      <c r="W33">
        <v>118.59</v>
      </c>
      <c r="X33">
        <v>0</v>
      </c>
      <c r="Y33">
        <v>0</v>
      </c>
      <c r="Z33">
        <v>7.71</v>
      </c>
      <c r="AA33">
        <v>0</v>
      </c>
    </row>
    <row r="34" spans="7:27">
      <c r="G34" t="s">
        <v>76</v>
      </c>
      <c r="H34" s="73">
        <v>201.5</v>
      </c>
      <c r="I34" s="46">
        <v>0</v>
      </c>
      <c r="J34" s="46">
        <v>0</v>
      </c>
      <c r="K34" s="46">
        <v>0</v>
      </c>
      <c r="L34" s="46">
        <v>0</v>
      </c>
      <c r="M34" s="74">
        <v>6.17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207.67</v>
      </c>
      <c r="V34" s="74">
        <v>0</v>
      </c>
      <c r="W34">
        <v>201.5</v>
      </c>
      <c r="X34">
        <v>0</v>
      </c>
      <c r="Y34">
        <v>0</v>
      </c>
      <c r="Z34">
        <v>6.17</v>
      </c>
      <c r="AA34">
        <v>0</v>
      </c>
    </row>
    <row r="35" spans="7:27">
      <c r="G35" t="s">
        <v>77</v>
      </c>
      <c r="H35" s="73">
        <v>225.6</v>
      </c>
      <c r="I35" s="46">
        <v>0</v>
      </c>
      <c r="J35" s="46">
        <v>0</v>
      </c>
      <c r="K35" s="46">
        <v>0</v>
      </c>
      <c r="L35" s="46">
        <v>0</v>
      </c>
      <c r="M35" s="74">
        <v>7.04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232.64</v>
      </c>
      <c r="V35" s="74">
        <v>0</v>
      </c>
      <c r="W35">
        <v>225.6</v>
      </c>
      <c r="X35">
        <v>0</v>
      </c>
      <c r="Y35">
        <v>0</v>
      </c>
      <c r="Z35">
        <v>7.04</v>
      </c>
      <c r="AA35">
        <v>0</v>
      </c>
    </row>
    <row r="36" spans="7:27">
      <c r="G36" t="s">
        <v>78</v>
      </c>
      <c r="H36" s="73">
        <v>225.6</v>
      </c>
      <c r="I36" s="46">
        <v>0</v>
      </c>
      <c r="J36" s="46">
        <v>0</v>
      </c>
      <c r="K36" s="46">
        <v>0</v>
      </c>
      <c r="L36" s="46">
        <v>0</v>
      </c>
      <c r="M36" s="74">
        <v>9.5399999999999991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235.14</v>
      </c>
      <c r="V36" s="74">
        <v>0</v>
      </c>
      <c r="W36">
        <v>225.6</v>
      </c>
      <c r="X36">
        <v>0</v>
      </c>
      <c r="Y36">
        <v>0</v>
      </c>
      <c r="Z36">
        <v>9.5399999999999991</v>
      </c>
      <c r="AA36">
        <v>0</v>
      </c>
    </row>
    <row r="37" spans="7:27">
      <c r="G37" t="s">
        <v>79</v>
      </c>
      <c r="H37" s="73">
        <v>208.25</v>
      </c>
      <c r="I37" s="46">
        <v>0</v>
      </c>
      <c r="J37" s="46">
        <v>0</v>
      </c>
      <c r="K37" s="46">
        <v>0</v>
      </c>
      <c r="L37" s="46">
        <v>0</v>
      </c>
      <c r="M37" s="74">
        <v>9.5399999999999991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217.79</v>
      </c>
      <c r="V37" s="74">
        <v>0</v>
      </c>
      <c r="W37">
        <v>208.25</v>
      </c>
      <c r="X37">
        <v>0</v>
      </c>
      <c r="Y37">
        <v>0</v>
      </c>
      <c r="Z37">
        <v>9.5399999999999991</v>
      </c>
      <c r="AA37">
        <v>0</v>
      </c>
    </row>
    <row r="38" spans="7:27">
      <c r="G38" t="s">
        <v>80</v>
      </c>
      <c r="H38" s="73">
        <v>183.18</v>
      </c>
      <c r="I38" s="46">
        <v>0</v>
      </c>
      <c r="J38" s="46">
        <v>0</v>
      </c>
      <c r="K38" s="46">
        <v>0</v>
      </c>
      <c r="L38" s="46">
        <v>0</v>
      </c>
      <c r="M38" s="74">
        <v>9.5399999999999991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192.72</v>
      </c>
      <c r="V38" s="74">
        <v>0</v>
      </c>
      <c r="W38">
        <v>183.18</v>
      </c>
      <c r="X38">
        <v>0</v>
      </c>
      <c r="Y38">
        <v>0</v>
      </c>
      <c r="Z38">
        <v>9.5399999999999991</v>
      </c>
      <c r="AA38">
        <v>0</v>
      </c>
    </row>
    <row r="39" spans="7:27">
      <c r="G39" t="s">
        <v>81</v>
      </c>
      <c r="H39" s="73">
        <v>161.97</v>
      </c>
      <c r="I39" s="46">
        <v>0</v>
      </c>
      <c r="J39" s="46">
        <v>0</v>
      </c>
      <c r="K39" s="46">
        <v>0</v>
      </c>
      <c r="L39" s="46">
        <v>0</v>
      </c>
      <c r="M39" s="74">
        <v>9.5399999999999991</v>
      </c>
      <c r="N39" s="73">
        <v>0</v>
      </c>
      <c r="O39" s="46">
        <v>-62.76</v>
      </c>
      <c r="P39" s="46">
        <v>0</v>
      </c>
      <c r="Q39" s="46">
        <v>0</v>
      </c>
      <c r="R39" s="46">
        <v>0</v>
      </c>
      <c r="S39" s="74">
        <v>0</v>
      </c>
      <c r="U39" s="73">
        <v>171.51</v>
      </c>
      <c r="V39" s="74">
        <v>-62.76</v>
      </c>
      <c r="W39">
        <v>161.97</v>
      </c>
      <c r="X39">
        <v>-62.76</v>
      </c>
      <c r="Y39">
        <v>0</v>
      </c>
      <c r="Z39">
        <v>9.5399999999999991</v>
      </c>
      <c r="AA39">
        <v>0</v>
      </c>
    </row>
    <row r="40" spans="7:27">
      <c r="G40" t="s">
        <v>82</v>
      </c>
      <c r="H40" s="73">
        <v>167.76</v>
      </c>
      <c r="I40" s="46">
        <v>0</v>
      </c>
      <c r="J40" s="46">
        <v>0</v>
      </c>
      <c r="K40" s="46">
        <v>0</v>
      </c>
      <c r="L40" s="46">
        <v>0</v>
      </c>
      <c r="M40" s="74">
        <v>8</v>
      </c>
      <c r="N40" s="73">
        <v>0</v>
      </c>
      <c r="O40" s="46">
        <v>-56</v>
      </c>
      <c r="P40" s="46">
        <v>0</v>
      </c>
      <c r="Q40" s="46">
        <v>0</v>
      </c>
      <c r="R40" s="46">
        <v>0</v>
      </c>
      <c r="S40" s="74">
        <v>0</v>
      </c>
      <c r="U40" s="73">
        <v>175.76</v>
      </c>
      <c r="V40" s="74">
        <v>-56</v>
      </c>
      <c r="W40">
        <v>167.76</v>
      </c>
      <c r="X40">
        <v>-56</v>
      </c>
      <c r="Y40">
        <v>0</v>
      </c>
      <c r="Z40">
        <v>8</v>
      </c>
      <c r="AA40">
        <v>0</v>
      </c>
    </row>
    <row r="41" spans="7:27">
      <c r="G41" t="s">
        <v>83</v>
      </c>
      <c r="H41" s="73">
        <v>148.47</v>
      </c>
      <c r="I41" s="46">
        <v>0</v>
      </c>
      <c r="J41" s="46">
        <v>0</v>
      </c>
      <c r="K41" s="46">
        <v>0</v>
      </c>
      <c r="L41" s="46">
        <v>0</v>
      </c>
      <c r="M41" s="74">
        <v>8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156.47</v>
      </c>
      <c r="V41" s="74">
        <v>0</v>
      </c>
      <c r="W41">
        <v>148.47</v>
      </c>
      <c r="X41">
        <v>0</v>
      </c>
      <c r="Y41">
        <v>0</v>
      </c>
      <c r="Z41">
        <v>8</v>
      </c>
      <c r="AA41">
        <v>0</v>
      </c>
    </row>
    <row r="42" spans="7:27">
      <c r="G42" t="s">
        <v>84</v>
      </c>
      <c r="H42" s="73">
        <v>178.36</v>
      </c>
      <c r="I42" s="46">
        <v>0</v>
      </c>
      <c r="J42" s="46">
        <v>3.86</v>
      </c>
      <c r="K42" s="46">
        <v>0</v>
      </c>
      <c r="L42" s="46">
        <v>0</v>
      </c>
      <c r="M42" s="74">
        <v>4.43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186.65</v>
      </c>
      <c r="V42" s="74">
        <v>0</v>
      </c>
      <c r="W42">
        <v>178.36</v>
      </c>
      <c r="X42">
        <v>0</v>
      </c>
      <c r="Y42">
        <v>0</v>
      </c>
      <c r="Z42">
        <v>4.43</v>
      </c>
      <c r="AA42">
        <v>3.86</v>
      </c>
    </row>
    <row r="43" spans="7:27">
      <c r="G43" t="s">
        <v>85</v>
      </c>
      <c r="H43" s="73">
        <v>173.53</v>
      </c>
      <c r="I43" s="46">
        <v>0</v>
      </c>
      <c r="J43" s="46">
        <v>15.43</v>
      </c>
      <c r="K43" s="46">
        <v>0</v>
      </c>
      <c r="L43" s="46">
        <v>0</v>
      </c>
      <c r="M43" s="74">
        <v>3.57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192.53</v>
      </c>
      <c r="V43" s="74">
        <v>0</v>
      </c>
      <c r="W43">
        <v>173.53</v>
      </c>
      <c r="X43">
        <v>0</v>
      </c>
      <c r="Y43">
        <v>0</v>
      </c>
      <c r="Z43">
        <v>3.57</v>
      </c>
      <c r="AA43">
        <v>15.43</v>
      </c>
    </row>
    <row r="44" spans="7:27">
      <c r="G44" t="s">
        <v>86</v>
      </c>
      <c r="H44" s="73">
        <v>157.15</v>
      </c>
      <c r="I44" s="46">
        <v>0</v>
      </c>
      <c r="J44" s="46">
        <v>14.46</v>
      </c>
      <c r="K44" s="46">
        <v>0</v>
      </c>
      <c r="L44" s="46">
        <v>0</v>
      </c>
      <c r="M44" s="74">
        <v>6.17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177.78</v>
      </c>
      <c r="V44" s="74">
        <v>0</v>
      </c>
      <c r="W44">
        <v>157.15</v>
      </c>
      <c r="X44">
        <v>0</v>
      </c>
      <c r="Y44">
        <v>0</v>
      </c>
      <c r="Z44">
        <v>6.17</v>
      </c>
      <c r="AA44">
        <v>14.46</v>
      </c>
    </row>
    <row r="45" spans="7:27">
      <c r="G45" t="s">
        <v>87</v>
      </c>
      <c r="H45" s="73">
        <v>123.41</v>
      </c>
      <c r="I45" s="46">
        <v>0</v>
      </c>
      <c r="J45" s="46">
        <v>9.64</v>
      </c>
      <c r="K45" s="46">
        <v>0</v>
      </c>
      <c r="L45" s="46">
        <v>0</v>
      </c>
      <c r="M45" s="74">
        <v>4.24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137.29</v>
      </c>
      <c r="V45" s="74">
        <v>0</v>
      </c>
      <c r="W45">
        <v>123.41</v>
      </c>
      <c r="X45">
        <v>0</v>
      </c>
      <c r="Y45">
        <v>0</v>
      </c>
      <c r="Z45">
        <v>4.24</v>
      </c>
      <c r="AA45">
        <v>9.64</v>
      </c>
    </row>
    <row r="46" spans="7:27">
      <c r="G46" t="s">
        <v>88</v>
      </c>
      <c r="H46" s="73">
        <v>84.84</v>
      </c>
      <c r="I46" s="46">
        <v>0</v>
      </c>
      <c r="J46" s="46">
        <v>0</v>
      </c>
      <c r="K46" s="46">
        <v>0</v>
      </c>
      <c r="L46" s="46">
        <v>0</v>
      </c>
      <c r="M46" s="74">
        <v>5.98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90.82</v>
      </c>
      <c r="V46" s="74">
        <v>0</v>
      </c>
      <c r="W46">
        <v>84.84</v>
      </c>
      <c r="X46">
        <v>0</v>
      </c>
      <c r="Y46">
        <v>0</v>
      </c>
      <c r="Z46">
        <v>5.98</v>
      </c>
      <c r="AA46">
        <v>0</v>
      </c>
    </row>
    <row r="47" spans="7:27">
      <c r="G47" t="s">
        <v>89</v>
      </c>
      <c r="H47" s="73">
        <v>53.03</v>
      </c>
      <c r="I47" s="46">
        <v>0</v>
      </c>
      <c r="J47" s="46">
        <v>0</v>
      </c>
      <c r="K47" s="46">
        <v>0</v>
      </c>
      <c r="L47" s="46">
        <v>0</v>
      </c>
      <c r="M47" s="74">
        <v>5.3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58.33</v>
      </c>
      <c r="V47" s="74">
        <v>0</v>
      </c>
      <c r="W47">
        <v>53.03</v>
      </c>
      <c r="X47">
        <v>0</v>
      </c>
      <c r="Y47">
        <v>0</v>
      </c>
      <c r="Z47">
        <v>5.3</v>
      </c>
      <c r="AA47">
        <v>0</v>
      </c>
    </row>
    <row r="48" spans="7:27">
      <c r="G48" t="s">
        <v>90</v>
      </c>
      <c r="H48" s="73">
        <v>36.630000000000003</v>
      </c>
      <c r="I48" s="46">
        <v>0</v>
      </c>
      <c r="J48" s="46">
        <v>0</v>
      </c>
      <c r="K48" s="46">
        <v>0</v>
      </c>
      <c r="L48" s="46">
        <v>0</v>
      </c>
      <c r="M48" s="74">
        <v>5.69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42.32</v>
      </c>
      <c r="V48" s="74">
        <v>0</v>
      </c>
      <c r="W48">
        <v>36.630000000000003</v>
      </c>
      <c r="X48">
        <v>0</v>
      </c>
      <c r="Y48">
        <v>0</v>
      </c>
      <c r="Z48">
        <v>5.69</v>
      </c>
      <c r="AA48">
        <v>0</v>
      </c>
    </row>
    <row r="49" spans="7:27">
      <c r="G49" t="s">
        <v>91</v>
      </c>
      <c r="H49" s="73">
        <v>17.36</v>
      </c>
      <c r="I49" s="46">
        <v>0</v>
      </c>
      <c r="J49" s="46">
        <v>0</v>
      </c>
      <c r="K49" s="46">
        <v>0</v>
      </c>
      <c r="L49" s="46">
        <v>0</v>
      </c>
      <c r="M49" s="74">
        <v>3.66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21.02</v>
      </c>
      <c r="V49" s="74">
        <v>0</v>
      </c>
      <c r="W49">
        <v>17.36</v>
      </c>
      <c r="X49">
        <v>0</v>
      </c>
      <c r="Y49">
        <v>0</v>
      </c>
      <c r="Z49">
        <v>3.66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3.09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3.09</v>
      </c>
      <c r="V50" s="74">
        <v>0</v>
      </c>
      <c r="W50">
        <v>0</v>
      </c>
      <c r="X50">
        <v>0</v>
      </c>
      <c r="Y50">
        <v>0</v>
      </c>
      <c r="Z50">
        <v>3.09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4.24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4.24</v>
      </c>
      <c r="V51" s="74">
        <v>0</v>
      </c>
      <c r="W51">
        <v>0</v>
      </c>
      <c r="X51">
        <v>0</v>
      </c>
      <c r="Y51">
        <v>0</v>
      </c>
      <c r="Z51">
        <v>4.24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6.75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6.75</v>
      </c>
      <c r="V52" s="74">
        <v>0</v>
      </c>
      <c r="W52">
        <v>0</v>
      </c>
      <c r="X52">
        <v>0</v>
      </c>
      <c r="Y52">
        <v>0</v>
      </c>
      <c r="Z52">
        <v>6.75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7.04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7.04</v>
      </c>
      <c r="V53" s="74">
        <v>0</v>
      </c>
      <c r="W53">
        <v>0</v>
      </c>
      <c r="X53">
        <v>0</v>
      </c>
      <c r="Y53">
        <v>0</v>
      </c>
      <c r="Z53">
        <v>7.04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8.58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8.58</v>
      </c>
      <c r="V54" s="74">
        <v>0</v>
      </c>
      <c r="W54">
        <v>0</v>
      </c>
      <c r="X54">
        <v>0</v>
      </c>
      <c r="Y54">
        <v>0</v>
      </c>
      <c r="Z54">
        <v>8.58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8.48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8.48</v>
      </c>
      <c r="V55" s="74">
        <v>0</v>
      </c>
      <c r="W55">
        <v>0</v>
      </c>
      <c r="X55">
        <v>0</v>
      </c>
      <c r="Y55">
        <v>0</v>
      </c>
      <c r="Z55">
        <v>8.48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8.2899999999999991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8.2899999999999991</v>
      </c>
      <c r="V56" s="74">
        <v>0</v>
      </c>
      <c r="W56">
        <v>0</v>
      </c>
      <c r="X56">
        <v>0</v>
      </c>
      <c r="Y56">
        <v>0</v>
      </c>
      <c r="Z56">
        <v>8.2899999999999991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6.94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6.94</v>
      </c>
      <c r="V57" s="74">
        <v>0</v>
      </c>
      <c r="W57">
        <v>0</v>
      </c>
      <c r="X57">
        <v>0</v>
      </c>
      <c r="Y57">
        <v>0</v>
      </c>
      <c r="Z57">
        <v>6.94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6.75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6.75</v>
      </c>
      <c r="V58" s="74">
        <v>0</v>
      </c>
      <c r="W58">
        <v>0</v>
      </c>
      <c r="X58">
        <v>0</v>
      </c>
      <c r="Y58">
        <v>0</v>
      </c>
      <c r="Z58">
        <v>6.75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7.42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7.42</v>
      </c>
      <c r="V59" s="74">
        <v>0</v>
      </c>
      <c r="W59">
        <v>0</v>
      </c>
      <c r="X59">
        <v>0</v>
      </c>
      <c r="Y59">
        <v>0</v>
      </c>
      <c r="Z59">
        <v>7.42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9.5399999999999991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9.5399999999999991</v>
      </c>
      <c r="V60" s="74">
        <v>0</v>
      </c>
      <c r="W60">
        <v>0</v>
      </c>
      <c r="X60">
        <v>0</v>
      </c>
      <c r="Y60">
        <v>0</v>
      </c>
      <c r="Z60">
        <v>9.5399999999999991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8.48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8.48</v>
      </c>
      <c r="V61" s="74">
        <v>0</v>
      </c>
      <c r="W61">
        <v>0</v>
      </c>
      <c r="X61">
        <v>0</v>
      </c>
      <c r="Y61">
        <v>0</v>
      </c>
      <c r="Z61">
        <v>8.48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9.5399999999999991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9.5399999999999991</v>
      </c>
      <c r="V62" s="74">
        <v>0</v>
      </c>
      <c r="W62">
        <v>0</v>
      </c>
      <c r="X62">
        <v>0</v>
      </c>
      <c r="Y62">
        <v>0</v>
      </c>
      <c r="Z62">
        <v>9.5399999999999991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8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8</v>
      </c>
      <c r="V63" s="74">
        <v>0</v>
      </c>
      <c r="W63">
        <v>0</v>
      </c>
      <c r="X63">
        <v>0</v>
      </c>
      <c r="Y63">
        <v>0</v>
      </c>
      <c r="Z63">
        <v>8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8.58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8.58</v>
      </c>
      <c r="V64" s="74">
        <v>0</v>
      </c>
      <c r="W64">
        <v>0</v>
      </c>
      <c r="X64">
        <v>0</v>
      </c>
      <c r="Y64">
        <v>0</v>
      </c>
      <c r="Z64">
        <v>8.58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9.5399999999999991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9.5399999999999991</v>
      </c>
      <c r="V65" s="74">
        <v>0</v>
      </c>
      <c r="W65">
        <v>0</v>
      </c>
      <c r="X65">
        <v>0</v>
      </c>
      <c r="Y65">
        <v>0</v>
      </c>
      <c r="Z65">
        <v>9.5399999999999991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0.1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0.1</v>
      </c>
      <c r="V66" s="74">
        <v>0</v>
      </c>
      <c r="W66">
        <v>0</v>
      </c>
      <c r="X66">
        <v>0</v>
      </c>
      <c r="Y66">
        <v>0</v>
      </c>
      <c r="Z66">
        <v>0.1</v>
      </c>
      <c r="AA66">
        <v>0</v>
      </c>
    </row>
    <row r="67" spans="7:27">
      <c r="G67" t="s">
        <v>109</v>
      </c>
      <c r="H67" s="73">
        <v>38.56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38.56</v>
      </c>
      <c r="V67" s="74">
        <v>0</v>
      </c>
      <c r="W67">
        <v>38.56</v>
      </c>
      <c r="X67">
        <v>0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40.49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40.49</v>
      </c>
      <c r="V68" s="74">
        <v>0</v>
      </c>
      <c r="W68">
        <v>40.49</v>
      </c>
      <c r="X68">
        <v>0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156.19</v>
      </c>
      <c r="I69" s="46">
        <v>0</v>
      </c>
      <c r="J69" s="46">
        <v>0</v>
      </c>
      <c r="K69" s="46">
        <v>0</v>
      </c>
      <c r="L69" s="46">
        <v>0</v>
      </c>
      <c r="M69" s="74">
        <v>2.02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158.21</v>
      </c>
      <c r="V69" s="74">
        <v>0</v>
      </c>
      <c r="W69">
        <v>156.19</v>
      </c>
      <c r="X69">
        <v>0</v>
      </c>
      <c r="Y69">
        <v>0</v>
      </c>
      <c r="Z69">
        <v>2.02</v>
      </c>
      <c r="AA69">
        <v>0</v>
      </c>
    </row>
    <row r="70" spans="7:27">
      <c r="G70" t="s">
        <v>112</v>
      </c>
      <c r="H70" s="73">
        <v>58.81</v>
      </c>
      <c r="I70" s="46">
        <v>0</v>
      </c>
      <c r="J70" s="46">
        <v>0</v>
      </c>
      <c r="K70" s="46">
        <v>0</v>
      </c>
      <c r="L70" s="46">
        <v>0</v>
      </c>
      <c r="M70" s="74">
        <v>3.76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62.57</v>
      </c>
      <c r="V70" s="74">
        <v>0</v>
      </c>
      <c r="W70">
        <v>58.81</v>
      </c>
      <c r="X70">
        <v>0</v>
      </c>
      <c r="Y70">
        <v>0</v>
      </c>
      <c r="Z70">
        <v>3.76</v>
      </c>
      <c r="AA70">
        <v>0</v>
      </c>
    </row>
    <row r="71" spans="7:27">
      <c r="G71" t="s">
        <v>113</v>
      </c>
      <c r="H71" s="73">
        <v>94.48</v>
      </c>
      <c r="I71" s="46">
        <v>0</v>
      </c>
      <c r="J71" s="46">
        <v>0</v>
      </c>
      <c r="K71" s="46">
        <v>0</v>
      </c>
      <c r="L71" s="46">
        <v>0</v>
      </c>
      <c r="M71" s="74">
        <v>8.9700000000000006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103.45</v>
      </c>
      <c r="V71" s="74">
        <v>0</v>
      </c>
      <c r="W71">
        <v>94.48</v>
      </c>
      <c r="X71">
        <v>0</v>
      </c>
      <c r="Y71">
        <v>0</v>
      </c>
      <c r="Z71">
        <v>8.9700000000000006</v>
      </c>
      <c r="AA71">
        <v>0</v>
      </c>
    </row>
    <row r="72" spans="7:27">
      <c r="G72" t="s">
        <v>114</v>
      </c>
      <c r="H72" s="73">
        <v>115.3</v>
      </c>
      <c r="I72" s="46">
        <v>0.73</v>
      </c>
      <c r="J72" s="46">
        <v>0</v>
      </c>
      <c r="K72" s="46">
        <v>2.67</v>
      </c>
      <c r="L72" s="46">
        <v>0</v>
      </c>
      <c r="M72" s="74">
        <v>4.26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122.96</v>
      </c>
      <c r="V72" s="74">
        <v>0</v>
      </c>
      <c r="W72">
        <v>115.3</v>
      </c>
      <c r="X72">
        <v>0.73</v>
      </c>
      <c r="Y72">
        <v>2.67</v>
      </c>
      <c r="Z72">
        <v>4.26</v>
      </c>
      <c r="AA72">
        <v>0</v>
      </c>
    </row>
    <row r="73" spans="7:27">
      <c r="G73" t="s">
        <v>115</v>
      </c>
      <c r="H73" s="73">
        <v>64.84</v>
      </c>
      <c r="I73" s="46">
        <v>4.96</v>
      </c>
      <c r="J73" s="46">
        <v>0</v>
      </c>
      <c r="K73" s="46">
        <v>19.079999999999998</v>
      </c>
      <c r="L73" s="46">
        <v>0</v>
      </c>
      <c r="M73" s="74">
        <v>2.41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91.29</v>
      </c>
      <c r="V73" s="74">
        <v>0</v>
      </c>
      <c r="W73">
        <v>64.84</v>
      </c>
      <c r="X73">
        <v>4.96</v>
      </c>
      <c r="Y73">
        <v>19.079999999999998</v>
      </c>
      <c r="Z73">
        <v>2.41</v>
      </c>
      <c r="AA73">
        <v>0</v>
      </c>
    </row>
    <row r="74" spans="7:27">
      <c r="G74" t="s">
        <v>116</v>
      </c>
      <c r="H74" s="73">
        <v>74.37</v>
      </c>
      <c r="I74" s="46">
        <v>3.35</v>
      </c>
      <c r="J74" s="46">
        <v>0</v>
      </c>
      <c r="K74" s="46">
        <v>16.11</v>
      </c>
      <c r="L74" s="46">
        <v>0</v>
      </c>
      <c r="M74" s="74">
        <v>1.95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95.78</v>
      </c>
      <c r="V74" s="74">
        <v>0</v>
      </c>
      <c r="W74">
        <v>74.37</v>
      </c>
      <c r="X74">
        <v>3.35</v>
      </c>
      <c r="Y74">
        <v>16.11</v>
      </c>
      <c r="Z74">
        <v>1.95</v>
      </c>
      <c r="AA74">
        <v>0</v>
      </c>
    </row>
    <row r="75" spans="7:27">
      <c r="G75" t="s">
        <v>117</v>
      </c>
      <c r="H75" s="73">
        <v>48.1</v>
      </c>
      <c r="I75" s="46">
        <v>7.15</v>
      </c>
      <c r="J75" s="46">
        <v>0</v>
      </c>
      <c r="K75" s="46">
        <v>34.44</v>
      </c>
      <c r="L75" s="46">
        <v>0</v>
      </c>
      <c r="M75" s="74">
        <v>4.8099999999999996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94.5</v>
      </c>
      <c r="V75" s="74">
        <v>0</v>
      </c>
      <c r="W75">
        <v>48.1</v>
      </c>
      <c r="X75">
        <v>7.15</v>
      </c>
      <c r="Y75">
        <v>34.44</v>
      </c>
      <c r="Z75">
        <v>4.8099999999999996</v>
      </c>
      <c r="AA75">
        <v>0</v>
      </c>
    </row>
    <row r="76" spans="7:27">
      <c r="G76" t="s">
        <v>118</v>
      </c>
      <c r="H76" s="73">
        <v>17.399999999999999</v>
      </c>
      <c r="I76" s="46">
        <v>7.92</v>
      </c>
      <c r="J76" s="46">
        <v>0</v>
      </c>
      <c r="K76" s="46">
        <v>38</v>
      </c>
      <c r="L76" s="46">
        <v>0</v>
      </c>
      <c r="M76" s="74">
        <v>5.29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68.61</v>
      </c>
      <c r="V76" s="74">
        <v>0</v>
      </c>
      <c r="W76">
        <v>17.399999999999999</v>
      </c>
      <c r="X76">
        <v>7.92</v>
      </c>
      <c r="Y76">
        <v>38</v>
      </c>
      <c r="Z76">
        <v>5.29</v>
      </c>
      <c r="AA76">
        <v>0</v>
      </c>
    </row>
    <row r="77" spans="7:27">
      <c r="G77" t="s">
        <v>119</v>
      </c>
      <c r="H77" s="73">
        <v>0</v>
      </c>
      <c r="I77" s="46">
        <v>3.04</v>
      </c>
      <c r="J77" s="46">
        <v>0</v>
      </c>
      <c r="K77" s="46">
        <v>11.84</v>
      </c>
      <c r="L77" s="46">
        <v>0</v>
      </c>
      <c r="M77" s="74">
        <v>7.71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22.59</v>
      </c>
      <c r="V77" s="74">
        <v>0</v>
      </c>
      <c r="W77">
        <v>0</v>
      </c>
      <c r="X77">
        <v>3.04</v>
      </c>
      <c r="Y77">
        <v>11.84</v>
      </c>
      <c r="Z77">
        <v>7.71</v>
      </c>
      <c r="AA77">
        <v>0</v>
      </c>
    </row>
    <row r="78" spans="7:27">
      <c r="G78" t="s">
        <v>120</v>
      </c>
      <c r="H78" s="73">
        <v>0</v>
      </c>
      <c r="I78" s="46">
        <v>0.39</v>
      </c>
      <c r="J78" s="46">
        <v>0</v>
      </c>
      <c r="K78" s="46">
        <v>1.54</v>
      </c>
      <c r="L78" s="46">
        <v>0</v>
      </c>
      <c r="M78" s="74">
        <v>6.75</v>
      </c>
      <c r="N78" s="73">
        <v>0</v>
      </c>
      <c r="O78" s="46">
        <v>0</v>
      </c>
      <c r="P78" s="46">
        <v>-38</v>
      </c>
      <c r="Q78" s="46">
        <v>0</v>
      </c>
      <c r="R78" s="46">
        <v>0</v>
      </c>
      <c r="S78" s="74">
        <v>0</v>
      </c>
      <c r="U78" s="73">
        <v>8.68</v>
      </c>
      <c r="V78" s="74">
        <v>-38</v>
      </c>
      <c r="W78">
        <v>0</v>
      </c>
      <c r="X78">
        <v>0.39</v>
      </c>
      <c r="Y78">
        <v>1.54</v>
      </c>
      <c r="Z78">
        <v>6.75</v>
      </c>
      <c r="AA78">
        <v>-38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5.21</v>
      </c>
      <c r="N79" s="73">
        <v>0</v>
      </c>
      <c r="O79" s="46">
        <v>-10</v>
      </c>
      <c r="P79" s="46">
        <v>-92</v>
      </c>
      <c r="Q79" s="46">
        <v>0</v>
      </c>
      <c r="R79" s="46">
        <v>0</v>
      </c>
      <c r="S79" s="74">
        <v>0</v>
      </c>
      <c r="U79" s="73">
        <v>5.21</v>
      </c>
      <c r="V79" s="74">
        <v>-102</v>
      </c>
      <c r="W79">
        <v>0</v>
      </c>
      <c r="X79">
        <v>-10</v>
      </c>
      <c r="Y79">
        <v>0</v>
      </c>
      <c r="Z79">
        <v>5.21</v>
      </c>
      <c r="AA79">
        <v>-92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7.62</v>
      </c>
      <c r="N80" s="73">
        <v>0</v>
      </c>
      <c r="O80" s="46">
        <v>-10</v>
      </c>
      <c r="P80" s="46">
        <v>-89</v>
      </c>
      <c r="Q80" s="46">
        <v>0</v>
      </c>
      <c r="R80" s="46">
        <v>0</v>
      </c>
      <c r="S80" s="74">
        <v>0</v>
      </c>
      <c r="U80" s="73">
        <v>7.62</v>
      </c>
      <c r="V80" s="74">
        <v>-99</v>
      </c>
      <c r="W80">
        <v>0</v>
      </c>
      <c r="X80">
        <v>-10</v>
      </c>
      <c r="Y80">
        <v>0</v>
      </c>
      <c r="Z80">
        <v>7.62</v>
      </c>
      <c r="AA80">
        <v>-89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7.52</v>
      </c>
      <c r="N81" s="73">
        <v>0</v>
      </c>
      <c r="O81" s="46">
        <v>-5</v>
      </c>
      <c r="P81" s="46">
        <v>-88</v>
      </c>
      <c r="Q81" s="46">
        <v>0</v>
      </c>
      <c r="R81" s="46">
        <v>0</v>
      </c>
      <c r="S81" s="74">
        <v>0</v>
      </c>
      <c r="U81" s="73">
        <v>7.52</v>
      </c>
      <c r="V81" s="74">
        <v>-93</v>
      </c>
      <c r="W81">
        <v>0</v>
      </c>
      <c r="X81">
        <v>-5</v>
      </c>
      <c r="Y81">
        <v>0</v>
      </c>
      <c r="Z81">
        <v>7.52</v>
      </c>
      <c r="AA81">
        <v>-88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8.8699999999999992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8.8699999999999992</v>
      </c>
      <c r="V82" s="74">
        <v>0</v>
      </c>
      <c r="W82">
        <v>0</v>
      </c>
      <c r="X82">
        <v>0</v>
      </c>
      <c r="Y82">
        <v>0</v>
      </c>
      <c r="Z82">
        <v>8.8699999999999992</v>
      </c>
      <c r="AA82">
        <v>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9.5399999999999991</v>
      </c>
      <c r="N83" s="73">
        <v>0</v>
      </c>
      <c r="O83" s="46">
        <v>-61</v>
      </c>
      <c r="P83" s="46">
        <v>0</v>
      </c>
      <c r="Q83" s="46">
        <v>0</v>
      </c>
      <c r="R83" s="46">
        <v>0</v>
      </c>
      <c r="S83" s="74">
        <v>0</v>
      </c>
      <c r="U83" s="73">
        <v>9.5399999999999991</v>
      </c>
      <c r="V83" s="74">
        <v>-61</v>
      </c>
      <c r="W83">
        <v>0</v>
      </c>
      <c r="X83">
        <v>-61</v>
      </c>
      <c r="Y83">
        <v>0</v>
      </c>
      <c r="Z83">
        <v>9.5399999999999991</v>
      </c>
      <c r="AA83">
        <v>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9.5399999999999991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9.5399999999999991</v>
      </c>
      <c r="V84" s="74">
        <v>0</v>
      </c>
      <c r="W84">
        <v>0</v>
      </c>
      <c r="X84">
        <v>0</v>
      </c>
      <c r="Y84">
        <v>0</v>
      </c>
      <c r="Z84">
        <v>9.5399999999999991</v>
      </c>
      <c r="AA84">
        <v>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9.5399999999999991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9.5399999999999991</v>
      </c>
      <c r="V85" s="74">
        <v>0</v>
      </c>
      <c r="W85">
        <v>0</v>
      </c>
      <c r="X85">
        <v>0</v>
      </c>
      <c r="Y85">
        <v>0</v>
      </c>
      <c r="Z85">
        <v>9.5399999999999991</v>
      </c>
      <c r="AA85">
        <v>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9.5399999999999991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9.5399999999999991</v>
      </c>
      <c r="V86" s="74">
        <v>0</v>
      </c>
      <c r="W86">
        <v>0</v>
      </c>
      <c r="X86">
        <v>0</v>
      </c>
      <c r="Y86">
        <v>0</v>
      </c>
      <c r="Z86">
        <v>9.5399999999999991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9.5399999999999991</v>
      </c>
      <c r="N87" s="73">
        <v>0</v>
      </c>
      <c r="O87" s="46">
        <v>-22</v>
      </c>
      <c r="P87" s="46">
        <v>-12</v>
      </c>
      <c r="Q87" s="46">
        <v>0</v>
      </c>
      <c r="R87" s="46">
        <v>0</v>
      </c>
      <c r="S87" s="74">
        <v>0</v>
      </c>
      <c r="U87" s="73">
        <v>9.5399999999999991</v>
      </c>
      <c r="V87" s="74">
        <v>-34</v>
      </c>
      <c r="W87">
        <v>0</v>
      </c>
      <c r="X87">
        <v>-22</v>
      </c>
      <c r="Y87">
        <v>0</v>
      </c>
      <c r="Z87">
        <v>9.5399999999999991</v>
      </c>
      <c r="AA87">
        <v>-12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9.5399999999999991</v>
      </c>
      <c r="N88" s="73">
        <v>0</v>
      </c>
      <c r="O88" s="46">
        <v>-37</v>
      </c>
      <c r="P88" s="46">
        <v>-24</v>
      </c>
      <c r="Q88" s="46">
        <v>0</v>
      </c>
      <c r="R88" s="46">
        <v>0</v>
      </c>
      <c r="S88" s="74">
        <v>0</v>
      </c>
      <c r="U88" s="73">
        <v>9.5399999999999991</v>
      </c>
      <c r="V88" s="74">
        <v>-61</v>
      </c>
      <c r="W88">
        <v>0</v>
      </c>
      <c r="X88">
        <v>-37</v>
      </c>
      <c r="Y88">
        <v>0</v>
      </c>
      <c r="Z88">
        <v>9.5399999999999991</v>
      </c>
      <c r="AA88">
        <v>-24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9.5399999999999991</v>
      </c>
      <c r="N89" s="73">
        <v>0</v>
      </c>
      <c r="O89" s="46">
        <v>-62</v>
      </c>
      <c r="P89" s="46">
        <v>-25</v>
      </c>
      <c r="Q89" s="46">
        <v>0</v>
      </c>
      <c r="R89" s="46">
        <v>0</v>
      </c>
      <c r="S89" s="74">
        <v>0</v>
      </c>
      <c r="U89" s="73">
        <v>9.5399999999999991</v>
      </c>
      <c r="V89" s="74">
        <v>-87</v>
      </c>
      <c r="W89">
        <v>0</v>
      </c>
      <c r="X89">
        <v>-62</v>
      </c>
      <c r="Y89">
        <v>0</v>
      </c>
      <c r="Z89">
        <v>9.5399999999999991</v>
      </c>
      <c r="AA89">
        <v>-25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9.5399999999999991</v>
      </c>
      <c r="N90" s="73">
        <v>0</v>
      </c>
      <c r="O90" s="46">
        <v>-87</v>
      </c>
      <c r="P90" s="46">
        <v>-3</v>
      </c>
      <c r="Q90" s="46">
        <v>0</v>
      </c>
      <c r="R90" s="46">
        <v>0</v>
      </c>
      <c r="S90" s="74">
        <v>0</v>
      </c>
      <c r="U90" s="73">
        <v>9.5399999999999991</v>
      </c>
      <c r="V90" s="74">
        <v>-90</v>
      </c>
      <c r="W90">
        <v>0</v>
      </c>
      <c r="X90">
        <v>-87</v>
      </c>
      <c r="Y90">
        <v>0</v>
      </c>
      <c r="Z90">
        <v>9.5399999999999991</v>
      </c>
      <c r="AA90">
        <v>-3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8</v>
      </c>
      <c r="N91" s="73">
        <v>0</v>
      </c>
      <c r="O91" s="46">
        <v>-30</v>
      </c>
      <c r="P91" s="46">
        <v>0</v>
      </c>
      <c r="Q91" s="46">
        <v>0</v>
      </c>
      <c r="R91" s="46">
        <v>0</v>
      </c>
      <c r="S91" s="74">
        <v>0</v>
      </c>
      <c r="U91" s="73">
        <v>8</v>
      </c>
      <c r="V91" s="74">
        <v>-30</v>
      </c>
      <c r="W91">
        <v>0</v>
      </c>
      <c r="X91">
        <v>-30</v>
      </c>
      <c r="Y91">
        <v>0</v>
      </c>
      <c r="Z91">
        <v>8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9.5399999999999991</v>
      </c>
      <c r="N92" s="73">
        <v>0</v>
      </c>
      <c r="O92" s="46">
        <v>-58.04</v>
      </c>
      <c r="P92" s="46">
        <v>0</v>
      </c>
      <c r="Q92" s="46">
        <v>0</v>
      </c>
      <c r="R92" s="46">
        <v>0</v>
      </c>
      <c r="S92" s="74">
        <v>0</v>
      </c>
      <c r="U92" s="73">
        <v>9.5399999999999991</v>
      </c>
      <c r="V92" s="74">
        <v>-58.04</v>
      </c>
      <c r="W92">
        <v>0</v>
      </c>
      <c r="X92">
        <v>-58.04</v>
      </c>
      <c r="Y92">
        <v>0</v>
      </c>
      <c r="Z92">
        <v>9.5399999999999991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7.81</v>
      </c>
      <c r="N93" s="73">
        <v>0</v>
      </c>
      <c r="O93" s="46">
        <v>-86</v>
      </c>
      <c r="P93" s="46">
        <v>0</v>
      </c>
      <c r="Q93" s="46">
        <v>0</v>
      </c>
      <c r="R93" s="46">
        <v>0</v>
      </c>
      <c r="S93" s="74">
        <v>0</v>
      </c>
      <c r="U93" s="73">
        <v>7.81</v>
      </c>
      <c r="V93" s="74">
        <v>-86</v>
      </c>
      <c r="W93">
        <v>0</v>
      </c>
      <c r="X93">
        <v>-86</v>
      </c>
      <c r="Y93">
        <v>0</v>
      </c>
      <c r="Z93">
        <v>7.81</v>
      </c>
      <c r="AA93">
        <v>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4.05</v>
      </c>
      <c r="N94" s="73">
        <v>0</v>
      </c>
      <c r="O94" s="46">
        <v>-101</v>
      </c>
      <c r="P94" s="46">
        <v>0</v>
      </c>
      <c r="Q94" s="46">
        <v>0</v>
      </c>
      <c r="R94" s="46">
        <v>0</v>
      </c>
      <c r="S94" s="74">
        <v>0</v>
      </c>
      <c r="U94" s="73">
        <v>4.05</v>
      </c>
      <c r="V94" s="74">
        <v>-101</v>
      </c>
      <c r="W94">
        <v>0</v>
      </c>
      <c r="X94">
        <v>-101</v>
      </c>
      <c r="Y94">
        <v>0</v>
      </c>
      <c r="Z94">
        <v>4.05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7.23</v>
      </c>
      <c r="N95" s="73">
        <v>0</v>
      </c>
      <c r="O95" s="46">
        <v>-95</v>
      </c>
      <c r="P95" s="46">
        <v>0</v>
      </c>
      <c r="Q95" s="46">
        <v>0</v>
      </c>
      <c r="R95" s="46">
        <v>0</v>
      </c>
      <c r="S95" s="74">
        <v>0</v>
      </c>
      <c r="U95" s="73">
        <v>7.23</v>
      </c>
      <c r="V95" s="74">
        <v>-95</v>
      </c>
      <c r="W95">
        <v>0</v>
      </c>
      <c r="X95">
        <v>-95</v>
      </c>
      <c r="Y95">
        <v>0</v>
      </c>
      <c r="Z95">
        <v>7.23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7.62</v>
      </c>
      <c r="N96" s="73">
        <v>0</v>
      </c>
      <c r="O96" s="46">
        <v>-110</v>
      </c>
      <c r="P96" s="46">
        <v>0</v>
      </c>
      <c r="Q96" s="46">
        <v>0</v>
      </c>
      <c r="R96" s="46">
        <v>0</v>
      </c>
      <c r="S96" s="74">
        <v>0</v>
      </c>
      <c r="U96" s="73">
        <v>7.62</v>
      </c>
      <c r="V96" s="74">
        <v>-110</v>
      </c>
      <c r="W96">
        <v>0</v>
      </c>
      <c r="X96">
        <v>-110</v>
      </c>
      <c r="Y96">
        <v>0</v>
      </c>
      <c r="Z96">
        <v>7.62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6.27</v>
      </c>
      <c r="N97" s="73">
        <v>0</v>
      </c>
      <c r="O97" s="46">
        <v>-125</v>
      </c>
      <c r="P97" s="46">
        <v>0</v>
      </c>
      <c r="Q97" s="46">
        <v>0</v>
      </c>
      <c r="R97" s="46">
        <v>0</v>
      </c>
      <c r="S97" s="74">
        <v>0</v>
      </c>
      <c r="U97" s="73">
        <v>6.27</v>
      </c>
      <c r="V97" s="74">
        <v>-125</v>
      </c>
      <c r="W97">
        <v>0</v>
      </c>
      <c r="X97">
        <v>-125</v>
      </c>
      <c r="Y97">
        <v>0</v>
      </c>
      <c r="Z97">
        <v>6.27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6.27</v>
      </c>
      <c r="N98" s="73">
        <v>0</v>
      </c>
      <c r="O98" s="46">
        <v>-145</v>
      </c>
      <c r="P98" s="46">
        <v>0</v>
      </c>
      <c r="Q98" s="46">
        <v>0</v>
      </c>
      <c r="R98" s="46">
        <v>0</v>
      </c>
      <c r="S98" s="74">
        <v>0</v>
      </c>
      <c r="U98" s="73">
        <v>6.27</v>
      </c>
      <c r="V98" s="74">
        <v>-145</v>
      </c>
      <c r="W98">
        <v>0</v>
      </c>
      <c r="X98">
        <v>-145</v>
      </c>
      <c r="Y98">
        <v>0</v>
      </c>
      <c r="Z98">
        <v>6.27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0.88358750000000019</v>
      </c>
      <c r="I99" s="69">
        <f t="shared" ref="I99:BQ99" si="1">SUM(I3:I98)/4000</f>
        <v>6.8849999999999996E-3</v>
      </c>
      <c r="J99" s="69">
        <f t="shared" si="1"/>
        <v>1.08475E-2</v>
      </c>
      <c r="K99" s="69">
        <f t="shared" si="1"/>
        <v>3.0920000000000003E-2</v>
      </c>
      <c r="L99" s="69">
        <f t="shared" si="1"/>
        <v>0</v>
      </c>
      <c r="M99" s="69">
        <f t="shared" si="1"/>
        <v>0.14567749999999999</v>
      </c>
      <c r="N99" s="68">
        <f t="shared" si="1"/>
        <v>0</v>
      </c>
      <c r="O99" s="69">
        <f t="shared" si="1"/>
        <v>-1.3934500000000001</v>
      </c>
      <c r="P99" s="69">
        <f t="shared" si="1"/>
        <v>-0.29225000000000001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1.0779175000000003</v>
      </c>
      <c r="V99" s="70">
        <f t="shared" si="1"/>
        <v>-1.6857</v>
      </c>
      <c r="W99">
        <f t="shared" si="1"/>
        <v>0.88358750000000019</v>
      </c>
      <c r="X99">
        <f t="shared" si="1"/>
        <v>-1.386565</v>
      </c>
      <c r="Y99">
        <f t="shared" si="1"/>
        <v>3.0920000000000003E-2</v>
      </c>
      <c r="Z99">
        <f t="shared" si="1"/>
        <v>0.14567749999999999</v>
      </c>
      <c r="AA99">
        <f t="shared" si="1"/>
        <v>-0.28140250000000006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X3" activePane="bottomRight" state="frozen"/>
      <selection sqref="A1:D35"/>
      <selection pane="topRight" sqref="A1:D35"/>
      <selection pane="bottomLeft" sqref="A1:D35"/>
      <selection pane="bottomRight" activeCell="AL3" sqref="AL3:AL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8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529</v>
      </c>
      <c r="X1" t="s">
        <v>146</v>
      </c>
      <c r="Y1" t="s">
        <v>146</v>
      </c>
      <c r="Z1" t="s">
        <v>535</v>
      </c>
      <c r="AA1" t="s">
        <v>146</v>
      </c>
      <c r="AB1" t="s">
        <v>539</v>
      </c>
      <c r="AC1" t="s">
        <v>529</v>
      </c>
      <c r="AD1" t="s">
        <v>146</v>
      </c>
      <c r="AE1" t="s">
        <v>145</v>
      </c>
      <c r="AF1" t="s">
        <v>546</v>
      </c>
      <c r="AG1" t="s">
        <v>145</v>
      </c>
      <c r="AH1" t="s">
        <v>145</v>
      </c>
      <c r="AI1" t="s">
        <v>145</v>
      </c>
      <c r="AJ1" t="s">
        <v>146</v>
      </c>
      <c r="AK1" t="s">
        <v>146</v>
      </c>
      <c r="AL1" t="s">
        <v>555</v>
      </c>
    </row>
    <row r="2" spans="1:3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45262</v>
      </c>
      <c r="W2" s="28" t="s">
        <v>148</v>
      </c>
      <c r="X2" t="s">
        <v>531</v>
      </c>
      <c r="Y2" t="s">
        <v>533</v>
      </c>
      <c r="Z2" t="s">
        <v>369</v>
      </c>
      <c r="AA2" t="s">
        <v>537</v>
      </c>
      <c r="AB2" t="s">
        <v>358</v>
      </c>
      <c r="AC2" t="s">
        <v>148</v>
      </c>
      <c r="AD2" t="s">
        <v>542</v>
      </c>
      <c r="AE2" t="s">
        <v>544</v>
      </c>
      <c r="AF2" t="s">
        <v>149</v>
      </c>
      <c r="AG2" t="s">
        <v>544</v>
      </c>
      <c r="AH2" t="s">
        <v>533</v>
      </c>
      <c r="AI2" t="s">
        <v>533</v>
      </c>
      <c r="AJ2" t="s">
        <v>551</v>
      </c>
      <c r="AK2" t="s">
        <v>553</v>
      </c>
      <c r="AL2" t="s">
        <v>146</v>
      </c>
    </row>
    <row r="3" spans="1:38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0.43</v>
      </c>
      <c r="I3" s="53">
        <v>0</v>
      </c>
      <c r="J3" s="53">
        <v>2.57</v>
      </c>
      <c r="K3" s="53">
        <v>0</v>
      </c>
      <c r="L3" s="53">
        <v>4.82</v>
      </c>
      <c r="M3" s="72">
        <v>0</v>
      </c>
      <c r="N3" s="71">
        <v>187.43</v>
      </c>
      <c r="O3" s="53">
        <v>275.49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25</v>
      </c>
      <c r="Y3">
        <v>25.49</v>
      </c>
      <c r="Z3">
        <v>4.82</v>
      </c>
      <c r="AA3">
        <v>75</v>
      </c>
      <c r="AB3">
        <v>0.43</v>
      </c>
      <c r="AC3">
        <v>0</v>
      </c>
      <c r="AD3">
        <v>0</v>
      </c>
      <c r="AE3">
        <v>0</v>
      </c>
      <c r="AF3">
        <v>2.57</v>
      </c>
      <c r="AG3">
        <v>0</v>
      </c>
      <c r="AH3">
        <v>59.55</v>
      </c>
      <c r="AI3">
        <v>127.88</v>
      </c>
      <c r="AJ3">
        <v>100</v>
      </c>
      <c r="AK3">
        <v>50</v>
      </c>
      <c r="AL3">
        <v>0</v>
      </c>
    </row>
    <row r="4" spans="1:38">
      <c r="A4" t="s">
        <v>234</v>
      </c>
      <c r="B4" t="s">
        <v>226</v>
      </c>
      <c r="C4" t="s">
        <v>228</v>
      </c>
      <c r="G4" t="s">
        <v>46</v>
      </c>
      <c r="H4" s="73">
        <v>0.43</v>
      </c>
      <c r="I4" s="46">
        <v>0</v>
      </c>
      <c r="J4" s="46">
        <v>2.57</v>
      </c>
      <c r="K4" s="46">
        <v>0</v>
      </c>
      <c r="L4" s="46">
        <v>4.82</v>
      </c>
      <c r="M4" s="74">
        <v>0</v>
      </c>
      <c r="N4" s="73">
        <v>187.43</v>
      </c>
      <c r="O4" s="46">
        <v>275.49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25</v>
      </c>
      <c r="Y4">
        <v>25.49</v>
      </c>
      <c r="Z4">
        <v>4.82</v>
      </c>
      <c r="AA4">
        <v>75</v>
      </c>
      <c r="AB4">
        <v>0.43</v>
      </c>
      <c r="AC4">
        <v>0</v>
      </c>
      <c r="AD4">
        <v>0</v>
      </c>
      <c r="AE4">
        <v>0</v>
      </c>
      <c r="AF4">
        <v>2.57</v>
      </c>
      <c r="AG4">
        <v>0</v>
      </c>
      <c r="AH4">
        <v>59.55</v>
      </c>
      <c r="AI4">
        <v>127.88</v>
      </c>
      <c r="AJ4">
        <v>100</v>
      </c>
      <c r="AK4">
        <v>50</v>
      </c>
      <c r="AL4">
        <v>0</v>
      </c>
    </row>
    <row r="5" spans="1:38">
      <c r="A5" t="s">
        <v>235</v>
      </c>
      <c r="B5" t="s">
        <v>227</v>
      </c>
      <c r="C5" t="s">
        <v>229</v>
      </c>
      <c r="G5" t="s">
        <v>47</v>
      </c>
      <c r="H5" s="73">
        <v>0.43</v>
      </c>
      <c r="I5" s="46">
        <v>0</v>
      </c>
      <c r="J5" s="46">
        <v>2.57</v>
      </c>
      <c r="K5" s="46">
        <v>0</v>
      </c>
      <c r="L5" s="46">
        <v>4.82</v>
      </c>
      <c r="M5" s="74">
        <v>0</v>
      </c>
      <c r="N5" s="73">
        <v>187.43</v>
      </c>
      <c r="O5" s="46">
        <v>275.49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25</v>
      </c>
      <c r="Y5">
        <v>25.49</v>
      </c>
      <c r="Z5">
        <v>4.82</v>
      </c>
      <c r="AA5">
        <v>75</v>
      </c>
      <c r="AB5">
        <v>0.43</v>
      </c>
      <c r="AC5">
        <v>0</v>
      </c>
      <c r="AD5">
        <v>0</v>
      </c>
      <c r="AE5">
        <v>0</v>
      </c>
      <c r="AF5">
        <v>2.57</v>
      </c>
      <c r="AG5">
        <v>0</v>
      </c>
      <c r="AH5">
        <v>59.55</v>
      </c>
      <c r="AI5">
        <v>127.88</v>
      </c>
      <c r="AJ5">
        <v>100</v>
      </c>
      <c r="AK5">
        <v>50</v>
      </c>
      <c r="AL5">
        <v>0</v>
      </c>
    </row>
    <row r="6" spans="1:38">
      <c r="A6" t="s">
        <v>236</v>
      </c>
      <c r="B6" t="s">
        <v>258</v>
      </c>
      <c r="C6" t="s">
        <v>230</v>
      </c>
      <c r="G6" t="s">
        <v>48</v>
      </c>
      <c r="H6" s="73">
        <v>0.43</v>
      </c>
      <c r="I6" s="46">
        <v>0</v>
      </c>
      <c r="J6" s="46">
        <v>2.57</v>
      </c>
      <c r="K6" s="46">
        <v>0</v>
      </c>
      <c r="L6" s="46">
        <v>4.82</v>
      </c>
      <c r="M6" s="74">
        <v>0</v>
      </c>
      <c r="N6" s="73">
        <v>187.43</v>
      </c>
      <c r="O6" s="46">
        <v>275.49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25</v>
      </c>
      <c r="Y6">
        <v>25.49</v>
      </c>
      <c r="Z6">
        <v>4.82</v>
      </c>
      <c r="AA6">
        <v>75</v>
      </c>
      <c r="AB6">
        <v>0.43</v>
      </c>
      <c r="AC6">
        <v>0</v>
      </c>
      <c r="AD6">
        <v>0</v>
      </c>
      <c r="AE6">
        <v>0</v>
      </c>
      <c r="AF6">
        <v>2.57</v>
      </c>
      <c r="AG6">
        <v>0</v>
      </c>
      <c r="AH6">
        <v>59.55</v>
      </c>
      <c r="AI6">
        <v>127.88</v>
      </c>
      <c r="AJ6">
        <v>100</v>
      </c>
      <c r="AK6">
        <v>50</v>
      </c>
      <c r="AL6">
        <v>0</v>
      </c>
    </row>
    <row r="7" spans="1:38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2.57</v>
      </c>
      <c r="K7" s="46">
        <v>0</v>
      </c>
      <c r="L7" s="46">
        <v>4.82</v>
      </c>
      <c r="M7" s="74">
        <v>0</v>
      </c>
      <c r="N7" s="73">
        <v>187.43</v>
      </c>
      <c r="O7" s="46">
        <v>275.49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25</v>
      </c>
      <c r="Y7">
        <v>25.49</v>
      </c>
      <c r="Z7">
        <v>4.82</v>
      </c>
      <c r="AA7">
        <v>75</v>
      </c>
      <c r="AB7">
        <v>0.39</v>
      </c>
      <c r="AC7">
        <v>0</v>
      </c>
      <c r="AD7">
        <v>0</v>
      </c>
      <c r="AE7">
        <v>0</v>
      </c>
      <c r="AF7">
        <v>2.57</v>
      </c>
      <c r="AG7">
        <v>0</v>
      </c>
      <c r="AH7">
        <v>59.55</v>
      </c>
      <c r="AI7">
        <v>127.88</v>
      </c>
      <c r="AJ7">
        <v>100</v>
      </c>
      <c r="AK7">
        <v>50</v>
      </c>
      <c r="AL7">
        <v>0</v>
      </c>
    </row>
    <row r="8" spans="1:38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2.57</v>
      </c>
      <c r="K8" s="46">
        <v>0</v>
      </c>
      <c r="L8" s="46">
        <v>4.82</v>
      </c>
      <c r="M8" s="74">
        <v>0</v>
      </c>
      <c r="N8" s="73">
        <v>187.43</v>
      </c>
      <c r="O8" s="46">
        <v>275.49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25</v>
      </c>
      <c r="Y8">
        <v>25.49</v>
      </c>
      <c r="Z8">
        <v>4.82</v>
      </c>
      <c r="AA8">
        <v>75</v>
      </c>
      <c r="AB8">
        <v>0.39</v>
      </c>
      <c r="AC8">
        <v>0</v>
      </c>
      <c r="AD8">
        <v>0</v>
      </c>
      <c r="AE8">
        <v>0</v>
      </c>
      <c r="AF8">
        <v>2.57</v>
      </c>
      <c r="AG8">
        <v>0</v>
      </c>
      <c r="AH8">
        <v>59.55</v>
      </c>
      <c r="AI8">
        <v>127.88</v>
      </c>
      <c r="AJ8">
        <v>100</v>
      </c>
      <c r="AK8">
        <v>50</v>
      </c>
      <c r="AL8">
        <v>0</v>
      </c>
    </row>
    <row r="9" spans="1:38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2.57</v>
      </c>
      <c r="K9" s="46">
        <v>0</v>
      </c>
      <c r="L9" s="46">
        <v>4.82</v>
      </c>
      <c r="M9" s="74">
        <v>0</v>
      </c>
      <c r="N9" s="73">
        <v>187.43</v>
      </c>
      <c r="O9" s="46">
        <v>275.49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25</v>
      </c>
      <c r="Y9">
        <v>25.49</v>
      </c>
      <c r="Z9">
        <v>4.82</v>
      </c>
      <c r="AA9">
        <v>75</v>
      </c>
      <c r="AB9">
        <v>0.39</v>
      </c>
      <c r="AC9">
        <v>0</v>
      </c>
      <c r="AD9">
        <v>0</v>
      </c>
      <c r="AE9">
        <v>0</v>
      </c>
      <c r="AF9">
        <v>2.57</v>
      </c>
      <c r="AG9">
        <v>0</v>
      </c>
      <c r="AH9">
        <v>59.55</v>
      </c>
      <c r="AI9">
        <v>127.88</v>
      </c>
      <c r="AJ9">
        <v>100</v>
      </c>
      <c r="AK9">
        <v>50</v>
      </c>
      <c r="AL9">
        <v>0</v>
      </c>
    </row>
    <row r="10" spans="1:38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2.57</v>
      </c>
      <c r="K10" s="46">
        <v>0</v>
      </c>
      <c r="L10" s="46">
        <v>4.82</v>
      </c>
      <c r="M10" s="74">
        <v>0</v>
      </c>
      <c r="N10" s="73">
        <v>187.43</v>
      </c>
      <c r="O10" s="46">
        <v>275.49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25</v>
      </c>
      <c r="Y10">
        <v>25.49</v>
      </c>
      <c r="Z10">
        <v>4.82</v>
      </c>
      <c r="AA10">
        <v>75</v>
      </c>
      <c r="AB10">
        <v>0.39</v>
      </c>
      <c r="AC10">
        <v>0</v>
      </c>
      <c r="AD10">
        <v>0</v>
      </c>
      <c r="AE10">
        <v>0</v>
      </c>
      <c r="AF10">
        <v>2.57</v>
      </c>
      <c r="AG10">
        <v>0</v>
      </c>
      <c r="AH10">
        <v>59.55</v>
      </c>
      <c r="AI10">
        <v>127.88</v>
      </c>
      <c r="AJ10">
        <v>100</v>
      </c>
      <c r="AK10">
        <v>50</v>
      </c>
      <c r="AL10">
        <v>0</v>
      </c>
    </row>
    <row r="11" spans="1:38">
      <c r="A11" t="s">
        <v>240</v>
      </c>
      <c r="C11" t="s">
        <v>316</v>
      </c>
      <c r="G11" t="s">
        <v>53</v>
      </c>
      <c r="H11" s="73">
        <v>0.34</v>
      </c>
      <c r="I11" s="46">
        <v>0</v>
      </c>
      <c r="J11" s="46">
        <v>2.57</v>
      </c>
      <c r="K11" s="46">
        <v>0</v>
      </c>
      <c r="L11" s="46">
        <v>4.82</v>
      </c>
      <c r="M11" s="74">
        <v>0</v>
      </c>
      <c r="N11" s="73">
        <v>187.43</v>
      </c>
      <c r="O11" s="46">
        <v>275.49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25</v>
      </c>
      <c r="Y11">
        <v>25.49</v>
      </c>
      <c r="Z11">
        <v>4.82</v>
      </c>
      <c r="AA11">
        <v>75</v>
      </c>
      <c r="AB11">
        <v>0.34</v>
      </c>
      <c r="AC11">
        <v>0</v>
      </c>
      <c r="AD11">
        <v>0</v>
      </c>
      <c r="AE11">
        <v>0</v>
      </c>
      <c r="AF11">
        <v>2.57</v>
      </c>
      <c r="AG11">
        <v>0</v>
      </c>
      <c r="AH11">
        <v>59.55</v>
      </c>
      <c r="AI11">
        <v>127.88</v>
      </c>
      <c r="AJ11">
        <v>100</v>
      </c>
      <c r="AK11">
        <v>50</v>
      </c>
      <c r="AL11">
        <v>0</v>
      </c>
    </row>
    <row r="12" spans="1:38">
      <c r="A12" t="s">
        <v>241</v>
      </c>
      <c r="C12" t="s">
        <v>336</v>
      </c>
      <c r="G12" t="s">
        <v>54</v>
      </c>
      <c r="H12" s="73">
        <v>0.34</v>
      </c>
      <c r="I12" s="46">
        <v>0</v>
      </c>
      <c r="J12" s="46">
        <v>2.57</v>
      </c>
      <c r="K12" s="46">
        <v>0</v>
      </c>
      <c r="L12" s="46">
        <v>4.82</v>
      </c>
      <c r="M12" s="74">
        <v>0</v>
      </c>
      <c r="N12" s="73">
        <v>187.43</v>
      </c>
      <c r="O12" s="46">
        <v>275.49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25</v>
      </c>
      <c r="Y12">
        <v>25.49</v>
      </c>
      <c r="Z12">
        <v>4.82</v>
      </c>
      <c r="AA12">
        <v>75</v>
      </c>
      <c r="AB12">
        <v>0.34</v>
      </c>
      <c r="AC12">
        <v>0</v>
      </c>
      <c r="AD12">
        <v>0</v>
      </c>
      <c r="AE12">
        <v>0</v>
      </c>
      <c r="AF12">
        <v>2.57</v>
      </c>
      <c r="AG12">
        <v>0</v>
      </c>
      <c r="AH12">
        <v>59.55</v>
      </c>
      <c r="AI12">
        <v>127.88</v>
      </c>
      <c r="AJ12">
        <v>100</v>
      </c>
      <c r="AK12">
        <v>50</v>
      </c>
      <c r="AL12">
        <v>0</v>
      </c>
    </row>
    <row r="13" spans="1:38">
      <c r="A13" t="s">
        <v>242</v>
      </c>
      <c r="G13" t="s">
        <v>55</v>
      </c>
      <c r="H13" s="73">
        <v>0.34</v>
      </c>
      <c r="I13" s="46">
        <v>0</v>
      </c>
      <c r="J13" s="46">
        <v>2.57</v>
      </c>
      <c r="K13" s="46">
        <v>0</v>
      </c>
      <c r="L13" s="46">
        <v>4.82</v>
      </c>
      <c r="M13" s="74">
        <v>0</v>
      </c>
      <c r="N13" s="73">
        <v>187.43</v>
      </c>
      <c r="O13" s="46">
        <v>275.49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25</v>
      </c>
      <c r="Y13">
        <v>25.49</v>
      </c>
      <c r="Z13">
        <v>4.82</v>
      </c>
      <c r="AA13">
        <v>75</v>
      </c>
      <c r="AB13">
        <v>0.34</v>
      </c>
      <c r="AC13">
        <v>0</v>
      </c>
      <c r="AD13">
        <v>0</v>
      </c>
      <c r="AE13">
        <v>0</v>
      </c>
      <c r="AF13">
        <v>2.57</v>
      </c>
      <c r="AG13">
        <v>0</v>
      </c>
      <c r="AH13">
        <v>59.55</v>
      </c>
      <c r="AI13">
        <v>127.88</v>
      </c>
      <c r="AJ13">
        <v>100</v>
      </c>
      <c r="AK13">
        <v>50</v>
      </c>
      <c r="AL13">
        <v>0</v>
      </c>
    </row>
    <row r="14" spans="1:38">
      <c r="A14" t="s">
        <v>243</v>
      </c>
      <c r="G14" t="s">
        <v>56</v>
      </c>
      <c r="H14" s="73">
        <v>0.34</v>
      </c>
      <c r="I14" s="46">
        <v>0</v>
      </c>
      <c r="J14" s="46">
        <v>2.57</v>
      </c>
      <c r="K14" s="46">
        <v>0</v>
      </c>
      <c r="L14" s="46">
        <v>4.82</v>
      </c>
      <c r="M14" s="74">
        <v>0</v>
      </c>
      <c r="N14" s="73">
        <v>187.43</v>
      </c>
      <c r="O14" s="46">
        <v>275.49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25</v>
      </c>
      <c r="Y14">
        <v>25.49</v>
      </c>
      <c r="Z14">
        <v>4.82</v>
      </c>
      <c r="AA14">
        <v>75</v>
      </c>
      <c r="AB14">
        <v>0.34</v>
      </c>
      <c r="AC14">
        <v>0</v>
      </c>
      <c r="AD14">
        <v>0</v>
      </c>
      <c r="AE14">
        <v>0</v>
      </c>
      <c r="AF14">
        <v>2.57</v>
      </c>
      <c r="AG14">
        <v>0</v>
      </c>
      <c r="AH14">
        <v>59.55</v>
      </c>
      <c r="AI14">
        <v>127.88</v>
      </c>
      <c r="AJ14">
        <v>100</v>
      </c>
      <c r="AK14">
        <v>50</v>
      </c>
      <c r="AL14">
        <v>0</v>
      </c>
    </row>
    <row r="15" spans="1:38">
      <c r="A15" t="s">
        <v>244</v>
      </c>
      <c r="G15" t="s">
        <v>57</v>
      </c>
      <c r="H15" s="73">
        <v>0.34</v>
      </c>
      <c r="I15" s="46">
        <v>0</v>
      </c>
      <c r="J15" s="46">
        <v>2.57</v>
      </c>
      <c r="K15" s="46">
        <v>0</v>
      </c>
      <c r="L15" s="46">
        <v>4.82</v>
      </c>
      <c r="M15" s="74">
        <v>0</v>
      </c>
      <c r="N15" s="73">
        <v>187.43</v>
      </c>
      <c r="O15" s="46">
        <v>275.49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25</v>
      </c>
      <c r="Y15">
        <v>25.49</v>
      </c>
      <c r="Z15">
        <v>4.82</v>
      </c>
      <c r="AA15">
        <v>75</v>
      </c>
      <c r="AB15">
        <v>0.34</v>
      </c>
      <c r="AC15">
        <v>0</v>
      </c>
      <c r="AD15">
        <v>0</v>
      </c>
      <c r="AE15">
        <v>0</v>
      </c>
      <c r="AF15">
        <v>2.57</v>
      </c>
      <c r="AG15">
        <v>0</v>
      </c>
      <c r="AH15">
        <v>59.55</v>
      </c>
      <c r="AI15">
        <v>127.88</v>
      </c>
      <c r="AJ15">
        <v>100</v>
      </c>
      <c r="AK15">
        <v>50</v>
      </c>
      <c r="AL15">
        <v>0</v>
      </c>
    </row>
    <row r="16" spans="1:38">
      <c r="A16" t="s">
        <v>245</v>
      </c>
      <c r="G16" t="s">
        <v>58</v>
      </c>
      <c r="H16" s="73">
        <v>0.34</v>
      </c>
      <c r="I16" s="46">
        <v>0</v>
      </c>
      <c r="J16" s="46">
        <v>2.57</v>
      </c>
      <c r="K16" s="46">
        <v>0</v>
      </c>
      <c r="L16" s="46">
        <v>4.82</v>
      </c>
      <c r="M16" s="74">
        <v>0</v>
      </c>
      <c r="N16" s="73">
        <v>187.43</v>
      </c>
      <c r="O16" s="46">
        <v>275.49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25</v>
      </c>
      <c r="Y16">
        <v>25.49</v>
      </c>
      <c r="Z16">
        <v>4.82</v>
      </c>
      <c r="AA16">
        <v>75</v>
      </c>
      <c r="AB16">
        <v>0.34</v>
      </c>
      <c r="AC16">
        <v>0</v>
      </c>
      <c r="AD16">
        <v>0</v>
      </c>
      <c r="AE16">
        <v>0</v>
      </c>
      <c r="AF16">
        <v>2.57</v>
      </c>
      <c r="AG16">
        <v>0</v>
      </c>
      <c r="AH16">
        <v>59.55</v>
      </c>
      <c r="AI16">
        <v>127.88</v>
      </c>
      <c r="AJ16">
        <v>100</v>
      </c>
      <c r="AK16">
        <v>50</v>
      </c>
      <c r="AL16">
        <v>0</v>
      </c>
    </row>
    <row r="17" spans="1:38">
      <c r="A17" t="s">
        <v>246</v>
      </c>
      <c r="G17" t="s">
        <v>59</v>
      </c>
      <c r="H17" s="73">
        <v>0.34</v>
      </c>
      <c r="I17" s="46">
        <v>0</v>
      </c>
      <c r="J17" s="46">
        <v>2.57</v>
      </c>
      <c r="K17" s="46">
        <v>0</v>
      </c>
      <c r="L17" s="46">
        <v>4.82</v>
      </c>
      <c r="M17" s="74">
        <v>0</v>
      </c>
      <c r="N17" s="73">
        <v>187.43</v>
      </c>
      <c r="O17" s="46">
        <v>275.49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25</v>
      </c>
      <c r="Y17">
        <v>25.49</v>
      </c>
      <c r="Z17">
        <v>4.82</v>
      </c>
      <c r="AA17">
        <v>75</v>
      </c>
      <c r="AB17">
        <v>0.34</v>
      </c>
      <c r="AC17">
        <v>0</v>
      </c>
      <c r="AD17">
        <v>0</v>
      </c>
      <c r="AE17">
        <v>0</v>
      </c>
      <c r="AF17">
        <v>2.57</v>
      </c>
      <c r="AG17">
        <v>0</v>
      </c>
      <c r="AH17">
        <v>59.55</v>
      </c>
      <c r="AI17">
        <v>127.88</v>
      </c>
      <c r="AJ17">
        <v>100</v>
      </c>
      <c r="AK17">
        <v>50</v>
      </c>
      <c r="AL17">
        <v>0</v>
      </c>
    </row>
    <row r="18" spans="1:38">
      <c r="A18" t="s">
        <v>247</v>
      </c>
      <c r="G18" t="s">
        <v>60</v>
      </c>
      <c r="H18" s="73">
        <v>0.34</v>
      </c>
      <c r="I18" s="46">
        <v>0</v>
      </c>
      <c r="J18" s="46">
        <v>2.57</v>
      </c>
      <c r="K18" s="46">
        <v>0</v>
      </c>
      <c r="L18" s="46">
        <v>4.82</v>
      </c>
      <c r="M18" s="74">
        <v>0</v>
      </c>
      <c r="N18" s="73">
        <v>187.43</v>
      </c>
      <c r="O18" s="46">
        <v>275.49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25</v>
      </c>
      <c r="Y18">
        <v>25.49</v>
      </c>
      <c r="Z18">
        <v>4.82</v>
      </c>
      <c r="AA18">
        <v>75</v>
      </c>
      <c r="AB18">
        <v>0.34</v>
      </c>
      <c r="AC18">
        <v>0</v>
      </c>
      <c r="AD18">
        <v>0</v>
      </c>
      <c r="AE18">
        <v>0</v>
      </c>
      <c r="AF18">
        <v>2.57</v>
      </c>
      <c r="AG18">
        <v>0</v>
      </c>
      <c r="AH18">
        <v>59.55</v>
      </c>
      <c r="AI18">
        <v>127.88</v>
      </c>
      <c r="AJ18">
        <v>100</v>
      </c>
      <c r="AK18">
        <v>50</v>
      </c>
      <c r="AL18">
        <v>0</v>
      </c>
    </row>
    <row r="19" spans="1:38">
      <c r="A19" t="s">
        <v>261</v>
      </c>
      <c r="G19" t="s">
        <v>61</v>
      </c>
      <c r="H19" s="73">
        <v>0.39</v>
      </c>
      <c r="I19" s="46">
        <v>0</v>
      </c>
      <c r="J19" s="46">
        <v>2.57</v>
      </c>
      <c r="K19" s="46">
        <v>0</v>
      </c>
      <c r="L19" s="46">
        <v>4.82</v>
      </c>
      <c r="M19" s="74">
        <v>0</v>
      </c>
      <c r="N19" s="73">
        <v>187.43</v>
      </c>
      <c r="O19" s="46">
        <v>275.49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25</v>
      </c>
      <c r="Y19">
        <v>25.49</v>
      </c>
      <c r="Z19">
        <v>4.82</v>
      </c>
      <c r="AA19">
        <v>75</v>
      </c>
      <c r="AB19">
        <v>0.39</v>
      </c>
      <c r="AC19">
        <v>0</v>
      </c>
      <c r="AD19">
        <v>0</v>
      </c>
      <c r="AE19">
        <v>0</v>
      </c>
      <c r="AF19">
        <v>2.57</v>
      </c>
      <c r="AG19">
        <v>0</v>
      </c>
      <c r="AH19">
        <v>59.55</v>
      </c>
      <c r="AI19">
        <v>127.88</v>
      </c>
      <c r="AJ19">
        <v>100</v>
      </c>
      <c r="AK19">
        <v>50</v>
      </c>
      <c r="AL19">
        <v>0</v>
      </c>
    </row>
    <row r="20" spans="1:38">
      <c r="A20" t="s">
        <v>262</v>
      </c>
      <c r="G20" t="s">
        <v>62</v>
      </c>
      <c r="H20" s="73">
        <v>0.39</v>
      </c>
      <c r="I20" s="46">
        <v>0</v>
      </c>
      <c r="J20" s="46">
        <v>2.57</v>
      </c>
      <c r="K20" s="46">
        <v>0</v>
      </c>
      <c r="L20" s="46">
        <v>4.82</v>
      </c>
      <c r="M20" s="74">
        <v>0</v>
      </c>
      <c r="N20" s="73">
        <v>187.43</v>
      </c>
      <c r="O20" s="46">
        <v>275.49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25</v>
      </c>
      <c r="Y20">
        <v>25.49</v>
      </c>
      <c r="Z20">
        <v>4.82</v>
      </c>
      <c r="AA20">
        <v>75</v>
      </c>
      <c r="AB20">
        <v>0.39</v>
      </c>
      <c r="AC20">
        <v>0</v>
      </c>
      <c r="AD20">
        <v>0</v>
      </c>
      <c r="AE20">
        <v>0</v>
      </c>
      <c r="AF20">
        <v>2.57</v>
      </c>
      <c r="AG20">
        <v>0</v>
      </c>
      <c r="AH20">
        <v>59.55</v>
      </c>
      <c r="AI20">
        <v>127.88</v>
      </c>
      <c r="AJ20">
        <v>100</v>
      </c>
      <c r="AK20">
        <v>50</v>
      </c>
      <c r="AL20">
        <v>0</v>
      </c>
    </row>
    <row r="21" spans="1:38">
      <c r="A21" t="s">
        <v>248</v>
      </c>
      <c r="G21" t="s">
        <v>63</v>
      </c>
      <c r="H21" s="73">
        <v>0.39</v>
      </c>
      <c r="I21" s="46">
        <v>0</v>
      </c>
      <c r="J21" s="46">
        <v>2.57</v>
      </c>
      <c r="K21" s="46">
        <v>0</v>
      </c>
      <c r="L21" s="46">
        <v>4.82</v>
      </c>
      <c r="M21" s="74">
        <v>0</v>
      </c>
      <c r="N21" s="73">
        <v>187.43</v>
      </c>
      <c r="O21" s="46">
        <v>275.49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25</v>
      </c>
      <c r="Y21">
        <v>25.49</v>
      </c>
      <c r="Z21">
        <v>4.82</v>
      </c>
      <c r="AA21">
        <v>75</v>
      </c>
      <c r="AB21">
        <v>0.39</v>
      </c>
      <c r="AC21">
        <v>0</v>
      </c>
      <c r="AD21">
        <v>0</v>
      </c>
      <c r="AE21">
        <v>0</v>
      </c>
      <c r="AF21">
        <v>2.57</v>
      </c>
      <c r="AG21">
        <v>0</v>
      </c>
      <c r="AH21">
        <v>59.55</v>
      </c>
      <c r="AI21">
        <v>127.88</v>
      </c>
      <c r="AJ21">
        <v>100</v>
      </c>
      <c r="AK21">
        <v>50</v>
      </c>
      <c r="AL21">
        <v>0</v>
      </c>
    </row>
    <row r="22" spans="1:38">
      <c r="A22" t="s">
        <v>249</v>
      </c>
      <c r="G22" t="s">
        <v>64</v>
      </c>
      <c r="H22" s="73">
        <v>0.39</v>
      </c>
      <c r="I22" s="46">
        <v>0</v>
      </c>
      <c r="J22" s="46">
        <v>2.57</v>
      </c>
      <c r="K22" s="46">
        <v>0</v>
      </c>
      <c r="L22" s="46">
        <v>4.82</v>
      </c>
      <c r="M22" s="74">
        <v>0</v>
      </c>
      <c r="N22" s="73">
        <v>187.43</v>
      </c>
      <c r="O22" s="46">
        <v>275.49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25</v>
      </c>
      <c r="Y22">
        <v>25.49</v>
      </c>
      <c r="Z22">
        <v>4.82</v>
      </c>
      <c r="AA22">
        <v>75</v>
      </c>
      <c r="AB22">
        <v>0.39</v>
      </c>
      <c r="AC22">
        <v>0</v>
      </c>
      <c r="AD22">
        <v>0</v>
      </c>
      <c r="AE22">
        <v>0</v>
      </c>
      <c r="AF22">
        <v>2.57</v>
      </c>
      <c r="AG22">
        <v>0</v>
      </c>
      <c r="AH22">
        <v>59.55</v>
      </c>
      <c r="AI22">
        <v>127.88</v>
      </c>
      <c r="AJ22">
        <v>100</v>
      </c>
      <c r="AK22">
        <v>50</v>
      </c>
      <c r="AL22">
        <v>0</v>
      </c>
    </row>
    <row r="23" spans="1:38">
      <c r="A23" t="s">
        <v>250</v>
      </c>
      <c r="G23" t="s">
        <v>65</v>
      </c>
      <c r="H23" s="73">
        <v>0.39</v>
      </c>
      <c r="I23" s="46">
        <v>0</v>
      </c>
      <c r="J23" s="46">
        <v>2.57</v>
      </c>
      <c r="K23" s="46">
        <v>0</v>
      </c>
      <c r="L23" s="46">
        <v>4.82</v>
      </c>
      <c r="M23" s="74">
        <v>0</v>
      </c>
      <c r="N23" s="73">
        <v>187.43</v>
      </c>
      <c r="O23" s="46">
        <v>250.49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25.49</v>
      </c>
      <c r="Z23">
        <v>4.82</v>
      </c>
      <c r="AA23">
        <v>75</v>
      </c>
      <c r="AB23">
        <v>0.39</v>
      </c>
      <c r="AC23">
        <v>0</v>
      </c>
      <c r="AD23">
        <v>0</v>
      </c>
      <c r="AE23">
        <v>0</v>
      </c>
      <c r="AF23">
        <v>2.57</v>
      </c>
      <c r="AG23">
        <v>0</v>
      </c>
      <c r="AH23">
        <v>59.55</v>
      </c>
      <c r="AI23">
        <v>127.88</v>
      </c>
      <c r="AJ23">
        <v>100</v>
      </c>
      <c r="AK23">
        <v>50</v>
      </c>
      <c r="AL23">
        <v>0</v>
      </c>
    </row>
    <row r="24" spans="1:38">
      <c r="A24" t="s">
        <v>251</v>
      </c>
      <c r="G24" t="s">
        <v>66</v>
      </c>
      <c r="H24" s="73">
        <v>0.39</v>
      </c>
      <c r="I24" s="46">
        <v>0</v>
      </c>
      <c r="J24" s="46">
        <v>2.57</v>
      </c>
      <c r="K24" s="46">
        <v>0</v>
      </c>
      <c r="L24" s="46">
        <v>4.82</v>
      </c>
      <c r="M24" s="74">
        <v>0</v>
      </c>
      <c r="N24" s="73">
        <v>187.43</v>
      </c>
      <c r="O24" s="46">
        <v>250.49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25.49</v>
      </c>
      <c r="Z24">
        <v>4.82</v>
      </c>
      <c r="AA24">
        <v>75</v>
      </c>
      <c r="AB24">
        <v>0.39</v>
      </c>
      <c r="AC24">
        <v>0</v>
      </c>
      <c r="AD24">
        <v>0</v>
      </c>
      <c r="AE24">
        <v>0</v>
      </c>
      <c r="AF24">
        <v>2.57</v>
      </c>
      <c r="AG24">
        <v>0</v>
      </c>
      <c r="AH24">
        <v>59.55</v>
      </c>
      <c r="AI24">
        <v>127.88</v>
      </c>
      <c r="AJ24">
        <v>100</v>
      </c>
      <c r="AK24">
        <v>50</v>
      </c>
      <c r="AL24">
        <v>0</v>
      </c>
    </row>
    <row r="25" spans="1:38">
      <c r="A25" t="s">
        <v>252</v>
      </c>
      <c r="G25" t="s">
        <v>67</v>
      </c>
      <c r="H25" s="73">
        <v>0.39</v>
      </c>
      <c r="I25" s="46">
        <v>0</v>
      </c>
      <c r="J25" s="46">
        <v>2.57</v>
      </c>
      <c r="K25" s="46">
        <v>0</v>
      </c>
      <c r="L25" s="46">
        <v>4.82</v>
      </c>
      <c r="M25" s="74">
        <v>0</v>
      </c>
      <c r="N25" s="73">
        <v>187.43</v>
      </c>
      <c r="O25" s="46">
        <v>250.49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25.49</v>
      </c>
      <c r="Z25">
        <v>4.82</v>
      </c>
      <c r="AA25">
        <v>75</v>
      </c>
      <c r="AB25">
        <v>0.39</v>
      </c>
      <c r="AC25">
        <v>0</v>
      </c>
      <c r="AD25">
        <v>0</v>
      </c>
      <c r="AE25">
        <v>0</v>
      </c>
      <c r="AF25">
        <v>2.57</v>
      </c>
      <c r="AG25">
        <v>0</v>
      </c>
      <c r="AH25">
        <v>59.55</v>
      </c>
      <c r="AI25">
        <v>127.88</v>
      </c>
      <c r="AJ25">
        <v>100</v>
      </c>
      <c r="AK25">
        <v>50</v>
      </c>
      <c r="AL25">
        <v>0</v>
      </c>
    </row>
    <row r="26" spans="1:38">
      <c r="A26" t="s">
        <v>253</v>
      </c>
      <c r="G26" t="s">
        <v>68</v>
      </c>
      <c r="H26" s="73">
        <v>0.39</v>
      </c>
      <c r="I26" s="46">
        <v>0</v>
      </c>
      <c r="J26" s="46">
        <v>2.57</v>
      </c>
      <c r="K26" s="46">
        <v>0</v>
      </c>
      <c r="L26" s="46">
        <v>4.82</v>
      </c>
      <c r="M26" s="74">
        <v>0</v>
      </c>
      <c r="N26" s="73">
        <v>187.43</v>
      </c>
      <c r="O26" s="46">
        <v>250.49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25.49</v>
      </c>
      <c r="Z26">
        <v>4.82</v>
      </c>
      <c r="AA26">
        <v>75</v>
      </c>
      <c r="AB26">
        <v>0.39</v>
      </c>
      <c r="AC26">
        <v>0</v>
      </c>
      <c r="AD26">
        <v>0</v>
      </c>
      <c r="AE26">
        <v>0</v>
      </c>
      <c r="AF26">
        <v>2.57</v>
      </c>
      <c r="AG26">
        <v>0</v>
      </c>
      <c r="AH26">
        <v>59.55</v>
      </c>
      <c r="AI26">
        <v>127.88</v>
      </c>
      <c r="AJ26">
        <v>100</v>
      </c>
      <c r="AK26">
        <v>50</v>
      </c>
      <c r="AL26">
        <v>0</v>
      </c>
    </row>
    <row r="27" spans="1:38">
      <c r="A27" t="s">
        <v>254</v>
      </c>
      <c r="G27" t="s">
        <v>69</v>
      </c>
      <c r="H27" s="73">
        <v>0.39</v>
      </c>
      <c r="I27" s="46">
        <v>0</v>
      </c>
      <c r="J27" s="46">
        <v>2.57</v>
      </c>
      <c r="K27" s="46">
        <v>0</v>
      </c>
      <c r="L27" s="46">
        <v>4.82</v>
      </c>
      <c r="M27" s="74">
        <v>0</v>
      </c>
      <c r="N27" s="73">
        <v>262.64999999999998</v>
      </c>
      <c r="O27" s="46">
        <v>325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0</v>
      </c>
      <c r="Z27">
        <v>4.82</v>
      </c>
      <c r="AA27">
        <v>75</v>
      </c>
      <c r="AB27">
        <v>0.39</v>
      </c>
      <c r="AC27">
        <v>0</v>
      </c>
      <c r="AD27">
        <v>100</v>
      </c>
      <c r="AE27">
        <v>0</v>
      </c>
      <c r="AF27">
        <v>2.57</v>
      </c>
      <c r="AG27">
        <v>0</v>
      </c>
      <c r="AH27">
        <v>0</v>
      </c>
      <c r="AI27">
        <v>262.64999999999998</v>
      </c>
      <c r="AJ27">
        <v>100</v>
      </c>
      <c r="AK27">
        <v>50</v>
      </c>
      <c r="AL27">
        <v>0</v>
      </c>
    </row>
    <row r="28" spans="1:38">
      <c r="A28" t="s">
        <v>255</v>
      </c>
      <c r="G28" t="s">
        <v>70</v>
      </c>
      <c r="H28" s="73">
        <v>0.39</v>
      </c>
      <c r="I28" s="46">
        <v>0</v>
      </c>
      <c r="J28" s="46">
        <v>2.57</v>
      </c>
      <c r="K28" s="46">
        <v>0</v>
      </c>
      <c r="L28" s="46">
        <v>4.82</v>
      </c>
      <c r="M28" s="74">
        <v>0</v>
      </c>
      <c r="N28" s="73">
        <v>262.64999999999998</v>
      </c>
      <c r="O28" s="46">
        <v>325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0</v>
      </c>
      <c r="Z28">
        <v>4.82</v>
      </c>
      <c r="AA28">
        <v>75</v>
      </c>
      <c r="AB28">
        <v>0.39</v>
      </c>
      <c r="AC28">
        <v>0</v>
      </c>
      <c r="AD28">
        <v>100</v>
      </c>
      <c r="AE28">
        <v>0</v>
      </c>
      <c r="AF28">
        <v>2.57</v>
      </c>
      <c r="AG28">
        <v>0</v>
      </c>
      <c r="AH28">
        <v>0</v>
      </c>
      <c r="AI28">
        <v>262.64999999999998</v>
      </c>
      <c r="AJ28">
        <v>100</v>
      </c>
      <c r="AK28">
        <v>50</v>
      </c>
      <c r="AL28">
        <v>0</v>
      </c>
    </row>
    <row r="29" spans="1:38">
      <c r="A29" t="s">
        <v>263</v>
      </c>
      <c r="G29" t="s">
        <v>71</v>
      </c>
      <c r="H29" s="73">
        <v>0.39</v>
      </c>
      <c r="I29" s="46">
        <v>0</v>
      </c>
      <c r="J29" s="46">
        <v>2.57</v>
      </c>
      <c r="K29" s="46">
        <v>0</v>
      </c>
      <c r="L29" s="46">
        <v>4.82</v>
      </c>
      <c r="M29" s="74">
        <v>0</v>
      </c>
      <c r="N29" s="73">
        <v>262.64999999999998</v>
      </c>
      <c r="O29" s="46">
        <v>325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0</v>
      </c>
      <c r="Z29">
        <v>4.82</v>
      </c>
      <c r="AA29">
        <v>75</v>
      </c>
      <c r="AB29">
        <v>0.39</v>
      </c>
      <c r="AC29">
        <v>0</v>
      </c>
      <c r="AD29">
        <v>100</v>
      </c>
      <c r="AE29">
        <v>0</v>
      </c>
      <c r="AF29">
        <v>2.57</v>
      </c>
      <c r="AG29">
        <v>0</v>
      </c>
      <c r="AH29">
        <v>0</v>
      </c>
      <c r="AI29">
        <v>262.64999999999998</v>
      </c>
      <c r="AJ29">
        <v>100</v>
      </c>
      <c r="AK29">
        <v>50</v>
      </c>
      <c r="AL29">
        <v>0</v>
      </c>
    </row>
    <row r="30" spans="1:38">
      <c r="A30" t="s">
        <v>264</v>
      </c>
      <c r="G30" t="s">
        <v>72</v>
      </c>
      <c r="H30" s="73">
        <v>0.39</v>
      </c>
      <c r="I30" s="46">
        <v>0</v>
      </c>
      <c r="J30" s="46">
        <v>2.57</v>
      </c>
      <c r="K30" s="46">
        <v>0</v>
      </c>
      <c r="L30" s="46">
        <v>4.82</v>
      </c>
      <c r="M30" s="74">
        <v>0</v>
      </c>
      <c r="N30" s="73">
        <v>262.64999999999998</v>
      </c>
      <c r="O30" s="46">
        <v>325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0</v>
      </c>
      <c r="Z30">
        <v>4.82</v>
      </c>
      <c r="AA30">
        <v>75</v>
      </c>
      <c r="AB30">
        <v>0.39</v>
      </c>
      <c r="AC30">
        <v>0</v>
      </c>
      <c r="AD30">
        <v>100</v>
      </c>
      <c r="AE30">
        <v>0</v>
      </c>
      <c r="AF30">
        <v>2.57</v>
      </c>
      <c r="AG30">
        <v>0</v>
      </c>
      <c r="AH30">
        <v>0</v>
      </c>
      <c r="AI30">
        <v>262.64999999999998</v>
      </c>
      <c r="AJ30">
        <v>100</v>
      </c>
      <c r="AK30">
        <v>50</v>
      </c>
      <c r="AL30">
        <v>0</v>
      </c>
    </row>
    <row r="31" spans="1:38">
      <c r="A31" t="s">
        <v>274</v>
      </c>
      <c r="G31" t="s">
        <v>73</v>
      </c>
      <c r="H31" s="73">
        <v>0.53</v>
      </c>
      <c r="I31" s="46">
        <v>0</v>
      </c>
      <c r="J31" s="46">
        <v>2.57</v>
      </c>
      <c r="K31" s="46">
        <v>0</v>
      </c>
      <c r="L31" s="46">
        <v>4.82</v>
      </c>
      <c r="M31" s="74">
        <v>0</v>
      </c>
      <c r="N31" s="73">
        <v>262.64999999999998</v>
      </c>
      <c r="O31" s="46">
        <v>325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0</v>
      </c>
      <c r="Z31">
        <v>4.82</v>
      </c>
      <c r="AA31">
        <v>75</v>
      </c>
      <c r="AB31">
        <v>0.53</v>
      </c>
      <c r="AC31">
        <v>0</v>
      </c>
      <c r="AD31">
        <v>100</v>
      </c>
      <c r="AE31">
        <v>0</v>
      </c>
      <c r="AF31">
        <v>2.57</v>
      </c>
      <c r="AG31">
        <v>0</v>
      </c>
      <c r="AH31">
        <v>0</v>
      </c>
      <c r="AI31">
        <v>262.64999999999998</v>
      </c>
      <c r="AJ31">
        <v>100</v>
      </c>
      <c r="AK31">
        <v>50</v>
      </c>
      <c r="AL31">
        <v>0</v>
      </c>
    </row>
    <row r="32" spans="1:38">
      <c r="A32" t="s">
        <v>275</v>
      </c>
      <c r="G32" t="s">
        <v>74</v>
      </c>
      <c r="H32" s="73">
        <v>0.53</v>
      </c>
      <c r="I32" s="46">
        <v>0</v>
      </c>
      <c r="J32" s="46">
        <v>2.57</v>
      </c>
      <c r="K32" s="46">
        <v>0</v>
      </c>
      <c r="L32" s="46">
        <v>4.82</v>
      </c>
      <c r="M32" s="74">
        <v>0</v>
      </c>
      <c r="N32" s="73">
        <v>262.64999999999998</v>
      </c>
      <c r="O32" s="46">
        <v>325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0</v>
      </c>
      <c r="Z32">
        <v>4.82</v>
      </c>
      <c r="AA32">
        <v>75</v>
      </c>
      <c r="AB32">
        <v>0.53</v>
      </c>
      <c r="AC32">
        <v>0</v>
      </c>
      <c r="AD32">
        <v>100</v>
      </c>
      <c r="AE32">
        <v>0</v>
      </c>
      <c r="AF32">
        <v>2.57</v>
      </c>
      <c r="AG32">
        <v>0</v>
      </c>
      <c r="AH32">
        <v>0</v>
      </c>
      <c r="AI32">
        <v>262.64999999999998</v>
      </c>
      <c r="AJ32">
        <v>100</v>
      </c>
      <c r="AK32">
        <v>50</v>
      </c>
      <c r="AL32">
        <v>0</v>
      </c>
    </row>
    <row r="33" spans="1:38">
      <c r="A33" t="s">
        <v>276</v>
      </c>
      <c r="G33" t="s">
        <v>75</v>
      </c>
      <c r="H33" s="73">
        <v>0.53</v>
      </c>
      <c r="I33" s="46">
        <v>0</v>
      </c>
      <c r="J33" s="46">
        <v>2.57</v>
      </c>
      <c r="K33" s="46">
        <v>0</v>
      </c>
      <c r="L33" s="46">
        <v>4.82</v>
      </c>
      <c r="M33" s="74">
        <v>0</v>
      </c>
      <c r="N33" s="73">
        <v>262.64999999999998</v>
      </c>
      <c r="O33" s="46">
        <v>325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0</v>
      </c>
      <c r="Z33">
        <v>4.82</v>
      </c>
      <c r="AA33">
        <v>75</v>
      </c>
      <c r="AB33">
        <v>0.53</v>
      </c>
      <c r="AC33">
        <v>0</v>
      </c>
      <c r="AD33">
        <v>100</v>
      </c>
      <c r="AE33">
        <v>0</v>
      </c>
      <c r="AF33">
        <v>2.57</v>
      </c>
      <c r="AG33">
        <v>0</v>
      </c>
      <c r="AH33">
        <v>0</v>
      </c>
      <c r="AI33">
        <v>262.64999999999998</v>
      </c>
      <c r="AJ33">
        <v>100</v>
      </c>
      <c r="AK33">
        <v>50</v>
      </c>
      <c r="AL33">
        <v>0</v>
      </c>
    </row>
    <row r="34" spans="1:38">
      <c r="A34" t="s">
        <v>277</v>
      </c>
      <c r="G34" t="s">
        <v>76</v>
      </c>
      <c r="H34" s="73">
        <v>0.53</v>
      </c>
      <c r="I34" s="46">
        <v>0</v>
      </c>
      <c r="J34" s="46">
        <v>2.57</v>
      </c>
      <c r="K34" s="46">
        <v>0</v>
      </c>
      <c r="L34" s="46">
        <v>4.82</v>
      </c>
      <c r="M34" s="74">
        <v>0</v>
      </c>
      <c r="N34" s="73">
        <v>262.64999999999998</v>
      </c>
      <c r="O34" s="46">
        <v>325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0</v>
      </c>
      <c r="Z34">
        <v>4.82</v>
      </c>
      <c r="AA34">
        <v>75</v>
      </c>
      <c r="AB34">
        <v>0.53</v>
      </c>
      <c r="AC34">
        <v>0</v>
      </c>
      <c r="AD34">
        <v>100</v>
      </c>
      <c r="AE34">
        <v>0</v>
      </c>
      <c r="AF34">
        <v>2.57</v>
      </c>
      <c r="AG34">
        <v>0</v>
      </c>
      <c r="AH34">
        <v>0</v>
      </c>
      <c r="AI34">
        <v>262.64999999999998</v>
      </c>
      <c r="AJ34">
        <v>100</v>
      </c>
      <c r="AK34">
        <v>50</v>
      </c>
      <c r="AL34">
        <v>0</v>
      </c>
    </row>
    <row r="35" spans="1:38">
      <c r="A35" t="s">
        <v>279</v>
      </c>
      <c r="G35" t="s">
        <v>77</v>
      </c>
      <c r="H35" s="73">
        <v>0.77</v>
      </c>
      <c r="I35" s="46">
        <v>0</v>
      </c>
      <c r="J35" s="46">
        <v>2.57</v>
      </c>
      <c r="K35" s="46">
        <v>0</v>
      </c>
      <c r="L35" s="46">
        <v>4.82</v>
      </c>
      <c r="M35" s="74">
        <v>0</v>
      </c>
      <c r="N35" s="73">
        <v>262.64999999999998</v>
      </c>
      <c r="O35" s="46">
        <v>275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</v>
      </c>
      <c r="Y35">
        <v>0</v>
      </c>
      <c r="Z35">
        <v>4.82</v>
      </c>
      <c r="AA35">
        <v>75</v>
      </c>
      <c r="AB35">
        <v>0.77</v>
      </c>
      <c r="AC35">
        <v>0</v>
      </c>
      <c r="AD35">
        <v>50</v>
      </c>
      <c r="AE35">
        <v>0</v>
      </c>
      <c r="AF35">
        <v>2.57</v>
      </c>
      <c r="AG35">
        <v>0</v>
      </c>
      <c r="AH35">
        <v>0</v>
      </c>
      <c r="AI35">
        <v>262.64999999999998</v>
      </c>
      <c r="AJ35">
        <v>100</v>
      </c>
      <c r="AK35">
        <v>50</v>
      </c>
      <c r="AL35">
        <v>0</v>
      </c>
    </row>
    <row r="36" spans="1:38">
      <c r="A36" t="s">
        <v>309</v>
      </c>
      <c r="G36" t="s">
        <v>78</v>
      </c>
      <c r="H36" s="73">
        <v>0.77</v>
      </c>
      <c r="I36" s="46">
        <v>0</v>
      </c>
      <c r="J36" s="46">
        <v>2.57</v>
      </c>
      <c r="K36" s="46">
        <v>0</v>
      </c>
      <c r="L36" s="46">
        <v>4.82</v>
      </c>
      <c r="M36" s="74">
        <v>0</v>
      </c>
      <c r="N36" s="73">
        <v>262.64999999999998</v>
      </c>
      <c r="O36" s="46">
        <v>275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</v>
      </c>
      <c r="Y36">
        <v>0</v>
      </c>
      <c r="Z36">
        <v>4.82</v>
      </c>
      <c r="AA36">
        <v>75</v>
      </c>
      <c r="AB36">
        <v>0.77</v>
      </c>
      <c r="AC36">
        <v>0</v>
      </c>
      <c r="AD36">
        <v>50</v>
      </c>
      <c r="AE36">
        <v>0</v>
      </c>
      <c r="AF36">
        <v>2.57</v>
      </c>
      <c r="AG36">
        <v>0</v>
      </c>
      <c r="AH36">
        <v>0</v>
      </c>
      <c r="AI36">
        <v>262.64999999999998</v>
      </c>
      <c r="AJ36">
        <v>100</v>
      </c>
      <c r="AK36">
        <v>50</v>
      </c>
      <c r="AL36">
        <v>0</v>
      </c>
    </row>
    <row r="37" spans="1:38">
      <c r="A37" t="s">
        <v>310</v>
      </c>
      <c r="G37" t="s">
        <v>79</v>
      </c>
      <c r="H37" s="73">
        <v>0.77</v>
      </c>
      <c r="I37" s="46">
        <v>0</v>
      </c>
      <c r="J37" s="46">
        <v>2.57</v>
      </c>
      <c r="K37" s="46">
        <v>0</v>
      </c>
      <c r="L37" s="46">
        <v>4.82</v>
      </c>
      <c r="M37" s="74">
        <v>0</v>
      </c>
      <c r="N37" s="73">
        <v>262.64999999999998</v>
      </c>
      <c r="O37" s="46">
        <v>275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</v>
      </c>
      <c r="Y37">
        <v>0</v>
      </c>
      <c r="Z37">
        <v>4.82</v>
      </c>
      <c r="AA37">
        <v>75</v>
      </c>
      <c r="AB37">
        <v>0.77</v>
      </c>
      <c r="AC37">
        <v>0</v>
      </c>
      <c r="AD37">
        <v>50</v>
      </c>
      <c r="AE37">
        <v>0</v>
      </c>
      <c r="AF37">
        <v>2.57</v>
      </c>
      <c r="AG37">
        <v>0</v>
      </c>
      <c r="AH37">
        <v>0</v>
      </c>
      <c r="AI37">
        <v>262.64999999999998</v>
      </c>
      <c r="AJ37">
        <v>100</v>
      </c>
      <c r="AK37">
        <v>50</v>
      </c>
      <c r="AL37">
        <v>0</v>
      </c>
    </row>
    <row r="38" spans="1:38">
      <c r="A38" t="s">
        <v>311</v>
      </c>
      <c r="G38" t="s">
        <v>80</v>
      </c>
      <c r="H38" s="73">
        <v>0.77</v>
      </c>
      <c r="I38" s="46">
        <v>0</v>
      </c>
      <c r="J38" s="46">
        <v>2.57</v>
      </c>
      <c r="K38" s="46">
        <v>0</v>
      </c>
      <c r="L38" s="46">
        <v>4.82</v>
      </c>
      <c r="M38" s="74">
        <v>0</v>
      </c>
      <c r="N38" s="73">
        <v>262.64999999999998</v>
      </c>
      <c r="O38" s="46">
        <v>275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</v>
      </c>
      <c r="Y38">
        <v>0</v>
      </c>
      <c r="Z38">
        <v>4.82</v>
      </c>
      <c r="AA38">
        <v>75</v>
      </c>
      <c r="AB38">
        <v>0.77</v>
      </c>
      <c r="AC38">
        <v>0</v>
      </c>
      <c r="AD38">
        <v>50</v>
      </c>
      <c r="AE38">
        <v>0</v>
      </c>
      <c r="AF38">
        <v>2.57</v>
      </c>
      <c r="AG38">
        <v>0</v>
      </c>
      <c r="AH38">
        <v>0</v>
      </c>
      <c r="AI38">
        <v>262.64999999999998</v>
      </c>
      <c r="AJ38">
        <v>100</v>
      </c>
      <c r="AK38">
        <v>50</v>
      </c>
      <c r="AL38">
        <v>0</v>
      </c>
    </row>
    <row r="39" spans="1:38">
      <c r="A39" t="s">
        <v>312</v>
      </c>
      <c r="G39" t="s">
        <v>81</v>
      </c>
      <c r="H39" s="73">
        <v>0.77</v>
      </c>
      <c r="I39" s="46">
        <v>0</v>
      </c>
      <c r="J39" s="46">
        <v>2.57</v>
      </c>
      <c r="K39" s="46">
        <v>29.89</v>
      </c>
      <c r="L39" s="46">
        <v>4.82</v>
      </c>
      <c r="M39" s="74">
        <v>0</v>
      </c>
      <c r="N39" s="73">
        <v>262.64999999999998</v>
      </c>
      <c r="O39" s="46">
        <v>275</v>
      </c>
      <c r="P39" s="46">
        <v>0</v>
      </c>
      <c r="Q39" s="46">
        <v>0</v>
      </c>
      <c r="R39" s="46">
        <v>0</v>
      </c>
      <c r="S39" s="74">
        <v>0</v>
      </c>
      <c r="W39">
        <v>13.5</v>
      </c>
      <c r="X39">
        <v>0</v>
      </c>
      <c r="Y39">
        <v>0</v>
      </c>
      <c r="Z39">
        <v>4.82</v>
      </c>
      <c r="AA39">
        <v>75</v>
      </c>
      <c r="AB39">
        <v>0.77</v>
      </c>
      <c r="AC39">
        <v>16.39</v>
      </c>
      <c r="AD39">
        <v>50</v>
      </c>
      <c r="AE39">
        <v>0</v>
      </c>
      <c r="AF39">
        <v>2.57</v>
      </c>
      <c r="AG39">
        <v>0</v>
      </c>
      <c r="AH39">
        <v>0</v>
      </c>
      <c r="AI39">
        <v>262.64999999999998</v>
      </c>
      <c r="AJ39">
        <v>100</v>
      </c>
      <c r="AK39">
        <v>50</v>
      </c>
      <c r="AL39">
        <v>0</v>
      </c>
    </row>
    <row r="40" spans="1:38">
      <c r="A40" t="s">
        <v>329</v>
      </c>
      <c r="G40" t="s">
        <v>82</v>
      </c>
      <c r="H40" s="73">
        <v>0.77</v>
      </c>
      <c r="I40" s="46">
        <v>0</v>
      </c>
      <c r="J40" s="46">
        <v>2.57</v>
      </c>
      <c r="K40" s="46">
        <v>32.78</v>
      </c>
      <c r="L40" s="46">
        <v>4.82</v>
      </c>
      <c r="M40" s="74">
        <v>0</v>
      </c>
      <c r="N40" s="73">
        <v>262.64999999999998</v>
      </c>
      <c r="O40" s="46">
        <v>275</v>
      </c>
      <c r="P40" s="46">
        <v>0</v>
      </c>
      <c r="Q40" s="46">
        <v>0</v>
      </c>
      <c r="R40" s="46">
        <v>0</v>
      </c>
      <c r="S40" s="74">
        <v>0</v>
      </c>
      <c r="W40">
        <v>14.75</v>
      </c>
      <c r="X40">
        <v>0</v>
      </c>
      <c r="Y40">
        <v>0</v>
      </c>
      <c r="Z40">
        <v>4.82</v>
      </c>
      <c r="AA40">
        <v>75</v>
      </c>
      <c r="AB40">
        <v>0.77</v>
      </c>
      <c r="AC40">
        <v>18.03</v>
      </c>
      <c r="AD40">
        <v>50</v>
      </c>
      <c r="AE40">
        <v>0</v>
      </c>
      <c r="AF40">
        <v>2.57</v>
      </c>
      <c r="AG40">
        <v>0</v>
      </c>
      <c r="AH40">
        <v>0</v>
      </c>
      <c r="AI40">
        <v>262.64999999999998</v>
      </c>
      <c r="AJ40">
        <v>100</v>
      </c>
      <c r="AK40">
        <v>50</v>
      </c>
      <c r="AL40">
        <v>0</v>
      </c>
    </row>
    <row r="41" spans="1:38">
      <c r="A41" t="s">
        <v>330</v>
      </c>
      <c r="G41" t="s">
        <v>83</v>
      </c>
      <c r="H41" s="73">
        <v>0.77</v>
      </c>
      <c r="I41" s="46">
        <v>0</v>
      </c>
      <c r="J41" s="46">
        <v>2.57</v>
      </c>
      <c r="K41" s="46">
        <v>37.6</v>
      </c>
      <c r="L41" s="46">
        <v>4.82</v>
      </c>
      <c r="M41" s="74">
        <v>0</v>
      </c>
      <c r="N41" s="73">
        <v>262.64999999999998</v>
      </c>
      <c r="O41" s="46">
        <v>275</v>
      </c>
      <c r="P41" s="46">
        <v>0</v>
      </c>
      <c r="Q41" s="46">
        <v>0</v>
      </c>
      <c r="R41" s="46">
        <v>0</v>
      </c>
      <c r="S41" s="74">
        <v>0</v>
      </c>
      <c r="W41">
        <v>16.920000000000002</v>
      </c>
      <c r="X41">
        <v>0</v>
      </c>
      <c r="Y41">
        <v>0</v>
      </c>
      <c r="Z41">
        <v>4.82</v>
      </c>
      <c r="AA41">
        <v>75</v>
      </c>
      <c r="AB41">
        <v>0.77</v>
      </c>
      <c r="AC41">
        <v>20.68</v>
      </c>
      <c r="AD41">
        <v>50</v>
      </c>
      <c r="AE41">
        <v>0</v>
      </c>
      <c r="AF41">
        <v>2.57</v>
      </c>
      <c r="AG41">
        <v>0</v>
      </c>
      <c r="AH41">
        <v>0</v>
      </c>
      <c r="AI41">
        <v>262.64999999999998</v>
      </c>
      <c r="AJ41">
        <v>100</v>
      </c>
      <c r="AK41">
        <v>50</v>
      </c>
      <c r="AL41">
        <v>0</v>
      </c>
    </row>
    <row r="42" spans="1:38">
      <c r="A42" t="s">
        <v>331</v>
      </c>
      <c r="G42" t="s">
        <v>84</v>
      </c>
      <c r="H42" s="73">
        <v>0.77</v>
      </c>
      <c r="I42" s="46">
        <v>0</v>
      </c>
      <c r="J42" s="46">
        <v>2.57</v>
      </c>
      <c r="K42" s="46">
        <v>42.42</v>
      </c>
      <c r="L42" s="46">
        <v>4.82</v>
      </c>
      <c r="M42" s="74">
        <v>0</v>
      </c>
      <c r="N42" s="73">
        <v>262.64999999999998</v>
      </c>
      <c r="O42" s="46">
        <v>275</v>
      </c>
      <c r="P42" s="46">
        <v>0</v>
      </c>
      <c r="Q42" s="46">
        <v>0</v>
      </c>
      <c r="R42" s="46">
        <v>0</v>
      </c>
      <c r="S42" s="74">
        <v>0</v>
      </c>
      <c r="W42">
        <v>19.09</v>
      </c>
      <c r="X42">
        <v>0</v>
      </c>
      <c r="Y42">
        <v>0</v>
      </c>
      <c r="Z42">
        <v>4.82</v>
      </c>
      <c r="AA42">
        <v>75</v>
      </c>
      <c r="AB42">
        <v>0.77</v>
      </c>
      <c r="AC42">
        <v>23.33</v>
      </c>
      <c r="AD42">
        <v>50</v>
      </c>
      <c r="AE42">
        <v>0</v>
      </c>
      <c r="AF42">
        <v>2.57</v>
      </c>
      <c r="AG42">
        <v>0</v>
      </c>
      <c r="AH42">
        <v>0</v>
      </c>
      <c r="AI42">
        <v>262.64999999999998</v>
      </c>
      <c r="AJ42">
        <v>100</v>
      </c>
      <c r="AK42">
        <v>50</v>
      </c>
      <c r="AL42">
        <v>0</v>
      </c>
    </row>
    <row r="43" spans="1:38">
      <c r="A43" t="s">
        <v>337</v>
      </c>
      <c r="G43" t="s">
        <v>85</v>
      </c>
      <c r="H43" s="73">
        <v>0.77</v>
      </c>
      <c r="I43" s="46">
        <v>0</v>
      </c>
      <c r="J43" s="46">
        <v>2.57</v>
      </c>
      <c r="K43" s="46">
        <v>47.24</v>
      </c>
      <c r="L43" s="46">
        <v>4.82</v>
      </c>
      <c r="M43" s="74">
        <v>0</v>
      </c>
      <c r="N43" s="73">
        <v>262.64999999999998</v>
      </c>
      <c r="O43" s="46">
        <v>275</v>
      </c>
      <c r="P43" s="46">
        <v>0</v>
      </c>
      <c r="Q43" s="46">
        <v>0</v>
      </c>
      <c r="R43" s="46">
        <v>0</v>
      </c>
      <c r="S43" s="74">
        <v>0</v>
      </c>
      <c r="W43">
        <v>21.21</v>
      </c>
      <c r="X43">
        <v>0</v>
      </c>
      <c r="Y43">
        <v>0</v>
      </c>
      <c r="Z43">
        <v>4.82</v>
      </c>
      <c r="AA43">
        <v>75</v>
      </c>
      <c r="AB43">
        <v>0.77</v>
      </c>
      <c r="AC43">
        <v>26.03</v>
      </c>
      <c r="AD43">
        <v>50</v>
      </c>
      <c r="AE43">
        <v>0</v>
      </c>
      <c r="AF43">
        <v>2.57</v>
      </c>
      <c r="AG43">
        <v>0</v>
      </c>
      <c r="AH43">
        <v>0</v>
      </c>
      <c r="AI43">
        <v>262.64999999999998</v>
      </c>
      <c r="AJ43">
        <v>100</v>
      </c>
      <c r="AK43">
        <v>50</v>
      </c>
      <c r="AL43">
        <v>0</v>
      </c>
    </row>
    <row r="44" spans="1:38">
      <c r="A44" t="s">
        <v>339</v>
      </c>
      <c r="G44" t="s">
        <v>86</v>
      </c>
      <c r="H44" s="73">
        <v>0.77</v>
      </c>
      <c r="I44" s="46">
        <v>0</v>
      </c>
      <c r="J44" s="46">
        <v>2.57</v>
      </c>
      <c r="K44" s="46">
        <v>51.1</v>
      </c>
      <c r="L44" s="46">
        <v>4.82</v>
      </c>
      <c r="M44" s="74">
        <v>0</v>
      </c>
      <c r="N44" s="73">
        <v>262.64999999999998</v>
      </c>
      <c r="O44" s="46">
        <v>275</v>
      </c>
      <c r="P44" s="46">
        <v>0</v>
      </c>
      <c r="Q44" s="46">
        <v>0</v>
      </c>
      <c r="R44" s="46">
        <v>0</v>
      </c>
      <c r="S44" s="74">
        <v>0</v>
      </c>
      <c r="W44">
        <v>23.14</v>
      </c>
      <c r="X44">
        <v>0</v>
      </c>
      <c r="Y44">
        <v>0</v>
      </c>
      <c r="Z44">
        <v>4.82</v>
      </c>
      <c r="AA44">
        <v>75</v>
      </c>
      <c r="AB44">
        <v>0.77</v>
      </c>
      <c r="AC44">
        <v>27.96</v>
      </c>
      <c r="AD44">
        <v>50</v>
      </c>
      <c r="AE44">
        <v>0</v>
      </c>
      <c r="AF44">
        <v>2.57</v>
      </c>
      <c r="AG44">
        <v>0</v>
      </c>
      <c r="AH44">
        <v>0</v>
      </c>
      <c r="AI44">
        <v>262.64999999999998</v>
      </c>
      <c r="AJ44">
        <v>100</v>
      </c>
      <c r="AK44">
        <v>50</v>
      </c>
      <c r="AL44">
        <v>0</v>
      </c>
    </row>
    <row r="45" spans="1:38">
      <c r="A45" t="s">
        <v>358</v>
      </c>
      <c r="G45" t="s">
        <v>87</v>
      </c>
      <c r="H45" s="73">
        <v>0.77</v>
      </c>
      <c r="I45" s="46">
        <v>0</v>
      </c>
      <c r="J45" s="46">
        <v>2.57</v>
      </c>
      <c r="K45" s="46">
        <v>53.02</v>
      </c>
      <c r="L45" s="46">
        <v>4.82</v>
      </c>
      <c r="M45" s="74">
        <v>0</v>
      </c>
      <c r="N45" s="73">
        <v>262.64999999999998</v>
      </c>
      <c r="O45" s="46">
        <v>275</v>
      </c>
      <c r="P45" s="46">
        <v>0</v>
      </c>
      <c r="Q45" s="46">
        <v>0</v>
      </c>
      <c r="R45" s="46">
        <v>0</v>
      </c>
      <c r="S45" s="74">
        <v>0</v>
      </c>
      <c r="W45">
        <v>24.1</v>
      </c>
      <c r="X45">
        <v>0</v>
      </c>
      <c r="Y45">
        <v>0</v>
      </c>
      <c r="Z45">
        <v>4.82</v>
      </c>
      <c r="AA45">
        <v>75</v>
      </c>
      <c r="AB45">
        <v>0.77</v>
      </c>
      <c r="AC45">
        <v>28.92</v>
      </c>
      <c r="AD45">
        <v>50</v>
      </c>
      <c r="AE45">
        <v>0</v>
      </c>
      <c r="AF45">
        <v>2.57</v>
      </c>
      <c r="AG45">
        <v>0</v>
      </c>
      <c r="AH45">
        <v>0</v>
      </c>
      <c r="AI45">
        <v>262.64999999999998</v>
      </c>
      <c r="AJ45">
        <v>100</v>
      </c>
      <c r="AK45">
        <v>50</v>
      </c>
      <c r="AL45">
        <v>0</v>
      </c>
    </row>
    <row r="46" spans="1:38">
      <c r="A46" t="s">
        <v>359</v>
      </c>
      <c r="G46" t="s">
        <v>88</v>
      </c>
      <c r="H46" s="73">
        <v>0.77</v>
      </c>
      <c r="I46" s="46">
        <v>0</v>
      </c>
      <c r="J46" s="46">
        <v>2.57</v>
      </c>
      <c r="K46" s="46">
        <v>53.02</v>
      </c>
      <c r="L46" s="46">
        <v>4.82</v>
      </c>
      <c r="M46" s="74">
        <v>0</v>
      </c>
      <c r="N46" s="73">
        <v>262.64999999999998</v>
      </c>
      <c r="O46" s="46">
        <v>275</v>
      </c>
      <c r="P46" s="46">
        <v>0</v>
      </c>
      <c r="Q46" s="46">
        <v>0</v>
      </c>
      <c r="R46" s="46">
        <v>0</v>
      </c>
      <c r="S46" s="74">
        <v>0</v>
      </c>
      <c r="W46">
        <v>24.1</v>
      </c>
      <c r="X46">
        <v>0</v>
      </c>
      <c r="Y46">
        <v>0</v>
      </c>
      <c r="Z46">
        <v>4.82</v>
      </c>
      <c r="AA46">
        <v>75</v>
      </c>
      <c r="AB46">
        <v>0.77</v>
      </c>
      <c r="AC46">
        <v>28.92</v>
      </c>
      <c r="AD46">
        <v>50</v>
      </c>
      <c r="AE46">
        <v>0</v>
      </c>
      <c r="AF46">
        <v>2.57</v>
      </c>
      <c r="AG46">
        <v>0</v>
      </c>
      <c r="AH46">
        <v>0</v>
      </c>
      <c r="AI46">
        <v>262.64999999999998</v>
      </c>
      <c r="AJ46">
        <v>100</v>
      </c>
      <c r="AK46">
        <v>50</v>
      </c>
      <c r="AL46">
        <v>0</v>
      </c>
    </row>
    <row r="47" spans="1:38">
      <c r="A47" t="s">
        <v>360</v>
      </c>
      <c r="G47" t="s">
        <v>89</v>
      </c>
      <c r="H47" s="73">
        <v>0.77</v>
      </c>
      <c r="I47" s="46">
        <v>0</v>
      </c>
      <c r="J47" s="46">
        <v>2.57</v>
      </c>
      <c r="K47" s="46">
        <v>53.02</v>
      </c>
      <c r="L47" s="46">
        <v>4.82</v>
      </c>
      <c r="M47" s="74">
        <v>0</v>
      </c>
      <c r="N47" s="73">
        <v>262.64999999999998</v>
      </c>
      <c r="O47" s="46">
        <v>325</v>
      </c>
      <c r="P47" s="46">
        <v>0</v>
      </c>
      <c r="Q47" s="46">
        <v>0</v>
      </c>
      <c r="R47" s="46">
        <v>0</v>
      </c>
      <c r="S47" s="74">
        <v>0</v>
      </c>
      <c r="W47">
        <v>24.1</v>
      </c>
      <c r="X47">
        <v>0</v>
      </c>
      <c r="Y47">
        <v>0</v>
      </c>
      <c r="Z47">
        <v>4.82</v>
      </c>
      <c r="AA47">
        <v>75</v>
      </c>
      <c r="AB47">
        <v>0.77</v>
      </c>
      <c r="AC47">
        <v>28.92</v>
      </c>
      <c r="AD47">
        <v>100</v>
      </c>
      <c r="AE47">
        <v>0</v>
      </c>
      <c r="AF47">
        <v>2.57</v>
      </c>
      <c r="AG47">
        <v>0</v>
      </c>
      <c r="AH47">
        <v>0</v>
      </c>
      <c r="AI47">
        <v>262.64999999999998</v>
      </c>
      <c r="AJ47">
        <v>100</v>
      </c>
      <c r="AK47">
        <v>50</v>
      </c>
      <c r="AL47">
        <v>0</v>
      </c>
    </row>
    <row r="48" spans="1:38">
      <c r="A48" t="s">
        <v>364</v>
      </c>
      <c r="G48" t="s">
        <v>90</v>
      </c>
      <c r="H48" s="73">
        <v>0.77</v>
      </c>
      <c r="I48" s="46">
        <v>0</v>
      </c>
      <c r="J48" s="46">
        <v>2.57</v>
      </c>
      <c r="K48" s="46">
        <v>53.02</v>
      </c>
      <c r="L48" s="46">
        <v>4.82</v>
      </c>
      <c r="M48" s="74">
        <v>0</v>
      </c>
      <c r="N48" s="73">
        <v>262.64999999999998</v>
      </c>
      <c r="O48" s="46">
        <v>325</v>
      </c>
      <c r="P48" s="46">
        <v>0</v>
      </c>
      <c r="Q48" s="46">
        <v>0</v>
      </c>
      <c r="R48" s="46">
        <v>0</v>
      </c>
      <c r="S48" s="74">
        <v>0</v>
      </c>
      <c r="W48">
        <v>24.1</v>
      </c>
      <c r="X48">
        <v>0</v>
      </c>
      <c r="Y48">
        <v>0</v>
      </c>
      <c r="Z48">
        <v>4.82</v>
      </c>
      <c r="AA48">
        <v>75</v>
      </c>
      <c r="AB48">
        <v>0.77</v>
      </c>
      <c r="AC48">
        <v>28.92</v>
      </c>
      <c r="AD48">
        <v>100</v>
      </c>
      <c r="AE48">
        <v>0</v>
      </c>
      <c r="AF48">
        <v>2.57</v>
      </c>
      <c r="AG48">
        <v>0</v>
      </c>
      <c r="AH48">
        <v>0</v>
      </c>
      <c r="AI48">
        <v>262.64999999999998</v>
      </c>
      <c r="AJ48">
        <v>100</v>
      </c>
      <c r="AK48">
        <v>50</v>
      </c>
      <c r="AL48">
        <v>0</v>
      </c>
    </row>
    <row r="49" spans="1:38">
      <c r="A49" t="s">
        <v>365</v>
      </c>
      <c r="G49" t="s">
        <v>91</v>
      </c>
      <c r="H49" s="73">
        <v>0.77</v>
      </c>
      <c r="I49" s="46">
        <v>0</v>
      </c>
      <c r="J49" s="46">
        <v>2.57</v>
      </c>
      <c r="K49" s="46">
        <v>53.02</v>
      </c>
      <c r="L49" s="46">
        <v>4.82</v>
      </c>
      <c r="M49" s="74">
        <v>0</v>
      </c>
      <c r="N49" s="73">
        <v>262.64999999999998</v>
      </c>
      <c r="O49" s="46">
        <v>325</v>
      </c>
      <c r="P49" s="46">
        <v>0</v>
      </c>
      <c r="Q49" s="46">
        <v>0</v>
      </c>
      <c r="R49" s="46">
        <v>0</v>
      </c>
      <c r="S49" s="74">
        <v>0</v>
      </c>
      <c r="W49">
        <v>24.1</v>
      </c>
      <c r="X49">
        <v>0</v>
      </c>
      <c r="Y49">
        <v>0</v>
      </c>
      <c r="Z49">
        <v>4.82</v>
      </c>
      <c r="AA49">
        <v>75</v>
      </c>
      <c r="AB49">
        <v>0.77</v>
      </c>
      <c r="AC49">
        <v>28.92</v>
      </c>
      <c r="AD49">
        <v>100</v>
      </c>
      <c r="AE49">
        <v>0</v>
      </c>
      <c r="AF49">
        <v>2.57</v>
      </c>
      <c r="AG49">
        <v>0</v>
      </c>
      <c r="AH49">
        <v>0</v>
      </c>
      <c r="AI49">
        <v>262.64999999999998</v>
      </c>
      <c r="AJ49">
        <v>100</v>
      </c>
      <c r="AK49">
        <v>50</v>
      </c>
      <c r="AL49">
        <v>0</v>
      </c>
    </row>
    <row r="50" spans="1:38">
      <c r="A50" t="s">
        <v>366</v>
      </c>
      <c r="G50" t="s">
        <v>92</v>
      </c>
      <c r="H50" s="73">
        <v>0.77</v>
      </c>
      <c r="I50" s="46">
        <v>0</v>
      </c>
      <c r="J50" s="46">
        <v>2.57</v>
      </c>
      <c r="K50" s="46">
        <v>53.02</v>
      </c>
      <c r="L50" s="46">
        <v>4.82</v>
      </c>
      <c r="M50" s="74">
        <v>0</v>
      </c>
      <c r="N50" s="73">
        <v>262.64999999999998</v>
      </c>
      <c r="O50" s="46">
        <v>325</v>
      </c>
      <c r="P50" s="46">
        <v>0</v>
      </c>
      <c r="Q50" s="46">
        <v>0</v>
      </c>
      <c r="R50" s="46">
        <v>0</v>
      </c>
      <c r="S50" s="74">
        <v>0</v>
      </c>
      <c r="W50">
        <v>24.1</v>
      </c>
      <c r="X50">
        <v>0</v>
      </c>
      <c r="Y50">
        <v>0</v>
      </c>
      <c r="Z50">
        <v>4.82</v>
      </c>
      <c r="AA50">
        <v>75</v>
      </c>
      <c r="AB50">
        <v>0.77</v>
      </c>
      <c r="AC50">
        <v>28.92</v>
      </c>
      <c r="AD50">
        <v>100</v>
      </c>
      <c r="AE50">
        <v>0</v>
      </c>
      <c r="AF50">
        <v>2.57</v>
      </c>
      <c r="AG50">
        <v>0</v>
      </c>
      <c r="AH50">
        <v>0</v>
      </c>
      <c r="AI50">
        <v>262.64999999999998</v>
      </c>
      <c r="AJ50">
        <v>100</v>
      </c>
      <c r="AK50">
        <v>50</v>
      </c>
      <c r="AL50">
        <v>0</v>
      </c>
    </row>
    <row r="51" spans="1:38">
      <c r="A51" t="s">
        <v>367</v>
      </c>
      <c r="G51" t="s">
        <v>93</v>
      </c>
      <c r="H51" s="73">
        <v>0.77</v>
      </c>
      <c r="I51" s="46">
        <v>0</v>
      </c>
      <c r="J51" s="46">
        <v>2.4900000000000002</v>
      </c>
      <c r="K51" s="46">
        <v>53.02</v>
      </c>
      <c r="L51" s="46">
        <v>4.82</v>
      </c>
      <c r="M51" s="74">
        <v>0</v>
      </c>
      <c r="N51" s="73">
        <v>262.64999999999998</v>
      </c>
      <c r="O51" s="46">
        <v>325</v>
      </c>
      <c r="P51" s="46">
        <v>0</v>
      </c>
      <c r="Q51" s="46">
        <v>0</v>
      </c>
      <c r="R51" s="46">
        <v>0</v>
      </c>
      <c r="S51" s="74">
        <v>0</v>
      </c>
      <c r="W51">
        <v>24.1</v>
      </c>
      <c r="X51">
        <v>0</v>
      </c>
      <c r="Y51">
        <v>0</v>
      </c>
      <c r="Z51">
        <v>4.82</v>
      </c>
      <c r="AA51">
        <v>75</v>
      </c>
      <c r="AB51">
        <v>0.77</v>
      </c>
      <c r="AC51">
        <v>28.92</v>
      </c>
      <c r="AD51">
        <v>100</v>
      </c>
      <c r="AE51">
        <v>0</v>
      </c>
      <c r="AF51">
        <v>2.4900000000000002</v>
      </c>
      <c r="AG51">
        <v>0</v>
      </c>
      <c r="AH51">
        <v>0</v>
      </c>
      <c r="AI51">
        <v>262.64999999999998</v>
      </c>
      <c r="AJ51">
        <v>100</v>
      </c>
      <c r="AK51">
        <v>50</v>
      </c>
      <c r="AL51">
        <v>0</v>
      </c>
    </row>
    <row r="52" spans="1:38">
      <c r="A52" t="s">
        <v>368</v>
      </c>
      <c r="G52" t="s">
        <v>94</v>
      </c>
      <c r="H52" s="73">
        <v>0.77</v>
      </c>
      <c r="I52" s="46">
        <v>0</v>
      </c>
      <c r="J52" s="46">
        <v>2.4900000000000002</v>
      </c>
      <c r="K52" s="46">
        <v>53.02</v>
      </c>
      <c r="L52" s="46">
        <v>4.82</v>
      </c>
      <c r="M52" s="74">
        <v>0</v>
      </c>
      <c r="N52" s="73">
        <v>262.64999999999998</v>
      </c>
      <c r="O52" s="46">
        <v>325</v>
      </c>
      <c r="P52" s="46">
        <v>0</v>
      </c>
      <c r="Q52" s="46">
        <v>0</v>
      </c>
      <c r="R52" s="46">
        <v>0</v>
      </c>
      <c r="S52" s="74">
        <v>0</v>
      </c>
      <c r="W52">
        <v>24.1</v>
      </c>
      <c r="X52">
        <v>0</v>
      </c>
      <c r="Y52">
        <v>0</v>
      </c>
      <c r="Z52">
        <v>4.82</v>
      </c>
      <c r="AA52">
        <v>75</v>
      </c>
      <c r="AB52">
        <v>0.77</v>
      </c>
      <c r="AC52">
        <v>28.92</v>
      </c>
      <c r="AD52">
        <v>100</v>
      </c>
      <c r="AE52">
        <v>0</v>
      </c>
      <c r="AF52">
        <v>2.4900000000000002</v>
      </c>
      <c r="AG52">
        <v>0</v>
      </c>
      <c r="AH52">
        <v>0</v>
      </c>
      <c r="AI52">
        <v>262.64999999999998</v>
      </c>
      <c r="AJ52">
        <v>100</v>
      </c>
      <c r="AK52">
        <v>50</v>
      </c>
      <c r="AL52">
        <v>0</v>
      </c>
    </row>
    <row r="53" spans="1:38">
      <c r="A53" t="s">
        <v>400</v>
      </c>
      <c r="G53" t="s">
        <v>95</v>
      </c>
      <c r="H53" s="73">
        <v>0.77</v>
      </c>
      <c r="I53" s="46">
        <v>0</v>
      </c>
      <c r="J53" s="46">
        <v>2.4900000000000002</v>
      </c>
      <c r="K53" s="46">
        <v>53.02</v>
      </c>
      <c r="L53" s="46">
        <v>4.82</v>
      </c>
      <c r="M53" s="74">
        <v>0</v>
      </c>
      <c r="N53" s="73">
        <v>262.64999999999998</v>
      </c>
      <c r="O53" s="46">
        <v>325</v>
      </c>
      <c r="P53" s="46">
        <v>0</v>
      </c>
      <c r="Q53" s="46">
        <v>0</v>
      </c>
      <c r="R53" s="46">
        <v>0</v>
      </c>
      <c r="S53" s="74">
        <v>0</v>
      </c>
      <c r="W53">
        <v>24.1</v>
      </c>
      <c r="X53">
        <v>0</v>
      </c>
      <c r="Y53">
        <v>0</v>
      </c>
      <c r="Z53">
        <v>4.82</v>
      </c>
      <c r="AA53">
        <v>75</v>
      </c>
      <c r="AB53">
        <v>0.77</v>
      </c>
      <c r="AC53">
        <v>28.92</v>
      </c>
      <c r="AD53">
        <v>100</v>
      </c>
      <c r="AE53">
        <v>0</v>
      </c>
      <c r="AF53">
        <v>2.4900000000000002</v>
      </c>
      <c r="AG53">
        <v>0</v>
      </c>
      <c r="AH53">
        <v>0</v>
      </c>
      <c r="AI53">
        <v>262.64999999999998</v>
      </c>
      <c r="AJ53">
        <v>100</v>
      </c>
      <c r="AK53">
        <v>50</v>
      </c>
      <c r="AL53">
        <v>0</v>
      </c>
    </row>
    <row r="54" spans="1:38">
      <c r="A54" t="s">
        <v>399</v>
      </c>
      <c r="G54" t="s">
        <v>96</v>
      </c>
      <c r="H54" s="73">
        <v>0.77</v>
      </c>
      <c r="I54" s="46">
        <v>0</v>
      </c>
      <c r="J54" s="46">
        <v>2.4900000000000002</v>
      </c>
      <c r="K54" s="46">
        <v>53.02</v>
      </c>
      <c r="L54" s="46">
        <v>4.82</v>
      </c>
      <c r="M54" s="74">
        <v>0</v>
      </c>
      <c r="N54" s="73">
        <v>262.64999999999998</v>
      </c>
      <c r="O54" s="46">
        <v>325</v>
      </c>
      <c r="P54" s="46">
        <v>0</v>
      </c>
      <c r="Q54" s="46">
        <v>0</v>
      </c>
      <c r="R54" s="46">
        <v>0</v>
      </c>
      <c r="S54" s="74">
        <v>0</v>
      </c>
      <c r="W54">
        <v>24.1</v>
      </c>
      <c r="X54">
        <v>0</v>
      </c>
      <c r="Y54">
        <v>0</v>
      </c>
      <c r="Z54">
        <v>4.82</v>
      </c>
      <c r="AA54">
        <v>75</v>
      </c>
      <c r="AB54">
        <v>0.77</v>
      </c>
      <c r="AC54">
        <v>28.92</v>
      </c>
      <c r="AD54">
        <v>100</v>
      </c>
      <c r="AE54">
        <v>0</v>
      </c>
      <c r="AF54">
        <v>2.4900000000000002</v>
      </c>
      <c r="AG54">
        <v>0</v>
      </c>
      <c r="AH54">
        <v>0</v>
      </c>
      <c r="AI54">
        <v>262.64999999999998</v>
      </c>
      <c r="AJ54">
        <v>100</v>
      </c>
      <c r="AK54">
        <v>50</v>
      </c>
      <c r="AL54">
        <v>0</v>
      </c>
    </row>
    <row r="55" spans="1:38">
      <c r="A55" t="s">
        <v>401</v>
      </c>
      <c r="G55" t="s">
        <v>97</v>
      </c>
      <c r="H55" s="73">
        <v>0.77</v>
      </c>
      <c r="I55" s="46">
        <v>0</v>
      </c>
      <c r="J55" s="46">
        <v>2.4900000000000002</v>
      </c>
      <c r="K55" s="46">
        <v>53.02</v>
      </c>
      <c r="L55" s="46">
        <v>4.82</v>
      </c>
      <c r="M55" s="74">
        <v>0</v>
      </c>
      <c r="N55" s="73">
        <v>262.64999999999998</v>
      </c>
      <c r="O55" s="46">
        <v>325</v>
      </c>
      <c r="P55" s="46">
        <v>0</v>
      </c>
      <c r="Q55" s="46">
        <v>0</v>
      </c>
      <c r="R55" s="46">
        <v>0</v>
      </c>
      <c r="S55" s="74">
        <v>0</v>
      </c>
      <c r="W55">
        <v>24.1</v>
      </c>
      <c r="X55">
        <v>0</v>
      </c>
      <c r="Y55">
        <v>0</v>
      </c>
      <c r="Z55">
        <v>4.82</v>
      </c>
      <c r="AA55">
        <v>75</v>
      </c>
      <c r="AB55">
        <v>0.77</v>
      </c>
      <c r="AC55">
        <v>28.92</v>
      </c>
      <c r="AD55">
        <v>100</v>
      </c>
      <c r="AE55">
        <v>0</v>
      </c>
      <c r="AF55">
        <v>2.4900000000000002</v>
      </c>
      <c r="AG55">
        <v>0</v>
      </c>
      <c r="AH55">
        <v>0</v>
      </c>
      <c r="AI55">
        <v>262.64999999999998</v>
      </c>
      <c r="AJ55">
        <v>100</v>
      </c>
      <c r="AK55">
        <v>50</v>
      </c>
      <c r="AL55">
        <v>0</v>
      </c>
    </row>
    <row r="56" spans="1:38">
      <c r="A56" t="s">
        <v>401</v>
      </c>
      <c r="G56" t="s">
        <v>98</v>
      </c>
      <c r="H56" s="73">
        <v>0.77</v>
      </c>
      <c r="I56" s="46">
        <v>0</v>
      </c>
      <c r="J56" s="46">
        <v>2.4900000000000002</v>
      </c>
      <c r="K56" s="46">
        <v>53.02</v>
      </c>
      <c r="L56" s="46">
        <v>4.82</v>
      </c>
      <c r="M56" s="74">
        <v>0</v>
      </c>
      <c r="N56" s="73">
        <v>262.64999999999998</v>
      </c>
      <c r="O56" s="46">
        <v>325</v>
      </c>
      <c r="P56" s="46">
        <v>0</v>
      </c>
      <c r="Q56" s="46">
        <v>0</v>
      </c>
      <c r="R56" s="46">
        <v>0</v>
      </c>
      <c r="S56" s="74">
        <v>0</v>
      </c>
      <c r="W56">
        <v>24.1</v>
      </c>
      <c r="X56">
        <v>0</v>
      </c>
      <c r="Y56">
        <v>0</v>
      </c>
      <c r="Z56">
        <v>4.82</v>
      </c>
      <c r="AA56">
        <v>75</v>
      </c>
      <c r="AB56">
        <v>0.77</v>
      </c>
      <c r="AC56">
        <v>28.92</v>
      </c>
      <c r="AD56">
        <v>100</v>
      </c>
      <c r="AE56">
        <v>0</v>
      </c>
      <c r="AF56">
        <v>2.4900000000000002</v>
      </c>
      <c r="AG56">
        <v>0</v>
      </c>
      <c r="AH56">
        <v>0</v>
      </c>
      <c r="AI56">
        <v>262.64999999999998</v>
      </c>
      <c r="AJ56">
        <v>100</v>
      </c>
      <c r="AK56">
        <v>50</v>
      </c>
      <c r="AL56">
        <v>0</v>
      </c>
    </row>
    <row r="57" spans="1:38">
      <c r="G57" t="s">
        <v>99</v>
      </c>
      <c r="H57" s="73">
        <v>0.77</v>
      </c>
      <c r="I57" s="46">
        <v>0</v>
      </c>
      <c r="J57" s="46">
        <v>2.4900000000000002</v>
      </c>
      <c r="K57" s="46">
        <v>53.02</v>
      </c>
      <c r="L57" s="46">
        <v>4.82</v>
      </c>
      <c r="M57" s="74">
        <v>0</v>
      </c>
      <c r="N57" s="73">
        <v>262.64999999999998</v>
      </c>
      <c r="O57" s="46">
        <v>325</v>
      </c>
      <c r="P57" s="46">
        <v>0</v>
      </c>
      <c r="Q57" s="46">
        <v>0</v>
      </c>
      <c r="R57" s="46">
        <v>0</v>
      </c>
      <c r="S57" s="74">
        <v>0</v>
      </c>
      <c r="W57">
        <v>24.1</v>
      </c>
      <c r="X57">
        <v>0</v>
      </c>
      <c r="Y57">
        <v>0</v>
      </c>
      <c r="Z57">
        <v>4.82</v>
      </c>
      <c r="AA57">
        <v>75</v>
      </c>
      <c r="AB57">
        <v>0.77</v>
      </c>
      <c r="AC57">
        <v>28.92</v>
      </c>
      <c r="AD57">
        <v>100</v>
      </c>
      <c r="AE57">
        <v>0</v>
      </c>
      <c r="AF57">
        <v>2.4900000000000002</v>
      </c>
      <c r="AG57">
        <v>0</v>
      </c>
      <c r="AH57">
        <v>0</v>
      </c>
      <c r="AI57">
        <v>262.64999999999998</v>
      </c>
      <c r="AJ57">
        <v>100</v>
      </c>
      <c r="AK57">
        <v>50</v>
      </c>
      <c r="AL57">
        <v>0</v>
      </c>
    </row>
    <row r="58" spans="1:38">
      <c r="G58" t="s">
        <v>100</v>
      </c>
      <c r="H58" s="73">
        <v>0.77</v>
      </c>
      <c r="I58" s="46">
        <v>0</v>
      </c>
      <c r="J58" s="46">
        <v>2.4900000000000002</v>
      </c>
      <c r="K58" s="46">
        <v>53.02</v>
      </c>
      <c r="L58" s="46">
        <v>4.82</v>
      </c>
      <c r="M58" s="74">
        <v>0</v>
      </c>
      <c r="N58" s="73">
        <v>262.64999999999998</v>
      </c>
      <c r="O58" s="46">
        <v>325</v>
      </c>
      <c r="P58" s="46">
        <v>0</v>
      </c>
      <c r="Q58" s="46">
        <v>0</v>
      </c>
      <c r="R58" s="46">
        <v>0</v>
      </c>
      <c r="S58" s="74">
        <v>0</v>
      </c>
      <c r="W58">
        <v>24.1</v>
      </c>
      <c r="X58">
        <v>0</v>
      </c>
      <c r="Y58">
        <v>0</v>
      </c>
      <c r="Z58">
        <v>4.82</v>
      </c>
      <c r="AA58">
        <v>75</v>
      </c>
      <c r="AB58">
        <v>0.77</v>
      </c>
      <c r="AC58">
        <v>28.92</v>
      </c>
      <c r="AD58">
        <v>100</v>
      </c>
      <c r="AE58">
        <v>0</v>
      </c>
      <c r="AF58">
        <v>2.4900000000000002</v>
      </c>
      <c r="AG58">
        <v>0</v>
      </c>
      <c r="AH58">
        <v>0</v>
      </c>
      <c r="AI58">
        <v>262.64999999999998</v>
      </c>
      <c r="AJ58">
        <v>100</v>
      </c>
      <c r="AK58">
        <v>50</v>
      </c>
      <c r="AL58">
        <v>0</v>
      </c>
    </row>
    <row r="59" spans="1:38">
      <c r="G59" t="s">
        <v>101</v>
      </c>
      <c r="H59" s="73">
        <v>0.77</v>
      </c>
      <c r="I59" s="46">
        <v>0</v>
      </c>
      <c r="J59" s="46">
        <v>2.4900000000000002</v>
      </c>
      <c r="K59" s="46">
        <v>53.02</v>
      </c>
      <c r="L59" s="46">
        <v>4.82</v>
      </c>
      <c r="M59" s="74">
        <v>0</v>
      </c>
      <c r="N59" s="73">
        <v>262.64999999999998</v>
      </c>
      <c r="O59" s="46">
        <v>325</v>
      </c>
      <c r="P59" s="46">
        <v>0</v>
      </c>
      <c r="Q59" s="46">
        <v>0</v>
      </c>
      <c r="R59" s="46">
        <v>0</v>
      </c>
      <c r="S59" s="74">
        <v>0</v>
      </c>
      <c r="W59">
        <v>24.1</v>
      </c>
      <c r="X59">
        <v>0</v>
      </c>
      <c r="Y59">
        <v>0</v>
      </c>
      <c r="Z59">
        <v>4.82</v>
      </c>
      <c r="AA59">
        <v>75</v>
      </c>
      <c r="AB59">
        <v>0.77</v>
      </c>
      <c r="AC59">
        <v>28.92</v>
      </c>
      <c r="AD59">
        <v>100</v>
      </c>
      <c r="AE59">
        <v>0</v>
      </c>
      <c r="AF59">
        <v>2.4900000000000002</v>
      </c>
      <c r="AG59">
        <v>0</v>
      </c>
      <c r="AH59">
        <v>0</v>
      </c>
      <c r="AI59">
        <v>262.64999999999998</v>
      </c>
      <c r="AJ59">
        <v>100</v>
      </c>
      <c r="AK59">
        <v>50</v>
      </c>
      <c r="AL59">
        <v>0</v>
      </c>
    </row>
    <row r="60" spans="1:38">
      <c r="G60" t="s">
        <v>102</v>
      </c>
      <c r="H60" s="73">
        <v>0.77</v>
      </c>
      <c r="I60" s="46">
        <v>0</v>
      </c>
      <c r="J60" s="46">
        <v>2.4900000000000002</v>
      </c>
      <c r="K60" s="46">
        <v>53.02</v>
      </c>
      <c r="L60" s="46">
        <v>4.82</v>
      </c>
      <c r="M60" s="74">
        <v>0</v>
      </c>
      <c r="N60" s="73">
        <v>262.64999999999998</v>
      </c>
      <c r="O60" s="46">
        <v>325</v>
      </c>
      <c r="P60" s="46">
        <v>0</v>
      </c>
      <c r="Q60" s="46">
        <v>0</v>
      </c>
      <c r="R60" s="46">
        <v>0</v>
      </c>
      <c r="S60" s="74">
        <v>0</v>
      </c>
      <c r="W60">
        <v>24.1</v>
      </c>
      <c r="X60">
        <v>0</v>
      </c>
      <c r="Y60">
        <v>0</v>
      </c>
      <c r="Z60">
        <v>4.82</v>
      </c>
      <c r="AA60">
        <v>75</v>
      </c>
      <c r="AB60">
        <v>0.77</v>
      </c>
      <c r="AC60">
        <v>28.92</v>
      </c>
      <c r="AD60">
        <v>100</v>
      </c>
      <c r="AE60">
        <v>0</v>
      </c>
      <c r="AF60">
        <v>2.4900000000000002</v>
      </c>
      <c r="AG60">
        <v>0</v>
      </c>
      <c r="AH60">
        <v>0</v>
      </c>
      <c r="AI60">
        <v>262.64999999999998</v>
      </c>
      <c r="AJ60">
        <v>100</v>
      </c>
      <c r="AK60">
        <v>50</v>
      </c>
      <c r="AL60">
        <v>0</v>
      </c>
    </row>
    <row r="61" spans="1:38">
      <c r="G61" t="s">
        <v>103</v>
      </c>
      <c r="H61" s="73">
        <v>0.77</v>
      </c>
      <c r="I61" s="46">
        <v>0</v>
      </c>
      <c r="J61" s="46">
        <v>2.4900000000000002</v>
      </c>
      <c r="K61" s="46">
        <v>53.02</v>
      </c>
      <c r="L61" s="46">
        <v>4.82</v>
      </c>
      <c r="M61" s="74">
        <v>0</v>
      </c>
      <c r="N61" s="73">
        <v>262.64999999999998</v>
      </c>
      <c r="O61" s="46">
        <v>325</v>
      </c>
      <c r="P61" s="46">
        <v>0</v>
      </c>
      <c r="Q61" s="46">
        <v>0</v>
      </c>
      <c r="R61" s="46">
        <v>0</v>
      </c>
      <c r="S61" s="74">
        <v>0</v>
      </c>
      <c r="W61">
        <v>24.1</v>
      </c>
      <c r="X61">
        <v>0</v>
      </c>
      <c r="Y61">
        <v>0</v>
      </c>
      <c r="Z61">
        <v>4.82</v>
      </c>
      <c r="AA61">
        <v>75</v>
      </c>
      <c r="AB61">
        <v>0.77</v>
      </c>
      <c r="AC61">
        <v>28.92</v>
      </c>
      <c r="AD61">
        <v>100</v>
      </c>
      <c r="AE61">
        <v>0</v>
      </c>
      <c r="AF61">
        <v>2.4900000000000002</v>
      </c>
      <c r="AG61">
        <v>0</v>
      </c>
      <c r="AH61">
        <v>0</v>
      </c>
      <c r="AI61">
        <v>262.64999999999998</v>
      </c>
      <c r="AJ61">
        <v>100</v>
      </c>
      <c r="AK61">
        <v>50</v>
      </c>
      <c r="AL61">
        <v>0</v>
      </c>
    </row>
    <row r="62" spans="1:38">
      <c r="G62" t="s">
        <v>104</v>
      </c>
      <c r="H62" s="73">
        <v>0.77</v>
      </c>
      <c r="I62" s="46">
        <v>0</v>
      </c>
      <c r="J62" s="46">
        <v>2.4900000000000002</v>
      </c>
      <c r="K62" s="46">
        <v>53.02</v>
      </c>
      <c r="L62" s="46">
        <v>4.82</v>
      </c>
      <c r="M62" s="74">
        <v>0</v>
      </c>
      <c r="N62" s="73">
        <v>262.64999999999998</v>
      </c>
      <c r="O62" s="46">
        <v>325</v>
      </c>
      <c r="P62" s="46">
        <v>0</v>
      </c>
      <c r="Q62" s="46">
        <v>0</v>
      </c>
      <c r="R62" s="46">
        <v>0</v>
      </c>
      <c r="S62" s="74">
        <v>0</v>
      </c>
      <c r="W62">
        <v>24.1</v>
      </c>
      <c r="X62">
        <v>0</v>
      </c>
      <c r="Y62">
        <v>0</v>
      </c>
      <c r="Z62">
        <v>4.82</v>
      </c>
      <c r="AA62">
        <v>75</v>
      </c>
      <c r="AB62">
        <v>0.77</v>
      </c>
      <c r="AC62">
        <v>28.92</v>
      </c>
      <c r="AD62">
        <v>100</v>
      </c>
      <c r="AE62">
        <v>0</v>
      </c>
      <c r="AF62">
        <v>2.4900000000000002</v>
      </c>
      <c r="AG62">
        <v>0</v>
      </c>
      <c r="AH62">
        <v>0</v>
      </c>
      <c r="AI62">
        <v>262.64999999999998</v>
      </c>
      <c r="AJ62">
        <v>100</v>
      </c>
      <c r="AK62">
        <v>50</v>
      </c>
      <c r="AL62">
        <v>0</v>
      </c>
    </row>
    <row r="63" spans="1:38">
      <c r="G63" t="s">
        <v>105</v>
      </c>
      <c r="H63" s="73">
        <v>0.63</v>
      </c>
      <c r="I63" s="46">
        <v>0</v>
      </c>
      <c r="J63" s="46">
        <v>2.4900000000000002</v>
      </c>
      <c r="K63" s="46">
        <v>52.06</v>
      </c>
      <c r="L63" s="46">
        <v>4.82</v>
      </c>
      <c r="M63" s="74">
        <v>0</v>
      </c>
      <c r="N63" s="73">
        <v>262.64999999999998</v>
      </c>
      <c r="O63" s="46">
        <v>325</v>
      </c>
      <c r="P63" s="46">
        <v>0</v>
      </c>
      <c r="Q63" s="46">
        <v>0</v>
      </c>
      <c r="R63" s="46">
        <v>0</v>
      </c>
      <c r="S63" s="74">
        <v>0</v>
      </c>
      <c r="W63">
        <v>23.43</v>
      </c>
      <c r="X63">
        <v>0</v>
      </c>
      <c r="Y63">
        <v>0</v>
      </c>
      <c r="Z63">
        <v>4.82</v>
      </c>
      <c r="AA63">
        <v>75</v>
      </c>
      <c r="AB63">
        <v>0.63</v>
      </c>
      <c r="AC63">
        <v>28.63</v>
      </c>
      <c r="AD63">
        <v>100</v>
      </c>
      <c r="AE63">
        <v>0</v>
      </c>
      <c r="AF63">
        <v>2.4900000000000002</v>
      </c>
      <c r="AG63">
        <v>0</v>
      </c>
      <c r="AH63">
        <v>0</v>
      </c>
      <c r="AI63">
        <v>262.64999999999998</v>
      </c>
      <c r="AJ63">
        <v>100</v>
      </c>
      <c r="AK63">
        <v>50</v>
      </c>
      <c r="AL63">
        <v>0</v>
      </c>
    </row>
    <row r="64" spans="1:38">
      <c r="G64" t="s">
        <v>106</v>
      </c>
      <c r="H64" s="73">
        <v>0.63</v>
      </c>
      <c r="I64" s="46">
        <v>0</v>
      </c>
      <c r="J64" s="46">
        <v>2.4900000000000002</v>
      </c>
      <c r="K64" s="46">
        <v>45.31</v>
      </c>
      <c r="L64" s="46">
        <v>4.82</v>
      </c>
      <c r="M64" s="74">
        <v>0</v>
      </c>
      <c r="N64" s="73">
        <v>262.64999999999998</v>
      </c>
      <c r="O64" s="46">
        <v>325</v>
      </c>
      <c r="P64" s="46">
        <v>0</v>
      </c>
      <c r="Q64" s="46">
        <v>0</v>
      </c>
      <c r="R64" s="46">
        <v>0</v>
      </c>
      <c r="S64" s="74">
        <v>0</v>
      </c>
      <c r="W64">
        <v>20.39</v>
      </c>
      <c r="X64">
        <v>0</v>
      </c>
      <c r="Y64">
        <v>0</v>
      </c>
      <c r="Z64">
        <v>4.82</v>
      </c>
      <c r="AA64">
        <v>75</v>
      </c>
      <c r="AB64">
        <v>0.63</v>
      </c>
      <c r="AC64">
        <v>24.92</v>
      </c>
      <c r="AD64">
        <v>100</v>
      </c>
      <c r="AE64">
        <v>0</v>
      </c>
      <c r="AF64">
        <v>2.4900000000000002</v>
      </c>
      <c r="AG64">
        <v>0</v>
      </c>
      <c r="AH64">
        <v>0</v>
      </c>
      <c r="AI64">
        <v>262.64999999999998</v>
      </c>
      <c r="AJ64">
        <v>100</v>
      </c>
      <c r="AK64">
        <v>50</v>
      </c>
      <c r="AL64">
        <v>0</v>
      </c>
    </row>
    <row r="65" spans="7:38">
      <c r="G65" t="s">
        <v>107</v>
      </c>
      <c r="H65" s="73">
        <v>0.63</v>
      </c>
      <c r="I65" s="46">
        <v>0</v>
      </c>
      <c r="J65" s="46">
        <v>2.4900000000000002</v>
      </c>
      <c r="K65" s="46">
        <v>39.53</v>
      </c>
      <c r="L65" s="46">
        <v>4.82</v>
      </c>
      <c r="M65" s="74">
        <v>0</v>
      </c>
      <c r="N65" s="73">
        <v>262.64999999999998</v>
      </c>
      <c r="O65" s="46">
        <v>325</v>
      </c>
      <c r="P65" s="46">
        <v>0</v>
      </c>
      <c r="Q65" s="46">
        <v>0</v>
      </c>
      <c r="R65" s="46">
        <v>0</v>
      </c>
      <c r="S65" s="74">
        <v>0</v>
      </c>
      <c r="W65">
        <v>17.79</v>
      </c>
      <c r="X65">
        <v>0</v>
      </c>
      <c r="Y65">
        <v>0</v>
      </c>
      <c r="Z65">
        <v>4.82</v>
      </c>
      <c r="AA65">
        <v>75</v>
      </c>
      <c r="AB65">
        <v>0.63</v>
      </c>
      <c r="AC65">
        <v>21.74</v>
      </c>
      <c r="AD65">
        <v>100</v>
      </c>
      <c r="AE65">
        <v>0</v>
      </c>
      <c r="AF65">
        <v>2.4900000000000002</v>
      </c>
      <c r="AG65">
        <v>0</v>
      </c>
      <c r="AH65">
        <v>0</v>
      </c>
      <c r="AI65">
        <v>262.64999999999998</v>
      </c>
      <c r="AJ65">
        <v>100</v>
      </c>
      <c r="AK65">
        <v>50</v>
      </c>
      <c r="AL65">
        <v>0</v>
      </c>
    </row>
    <row r="66" spans="7:38">
      <c r="G66" t="s">
        <v>108</v>
      </c>
      <c r="H66" s="73">
        <v>0.63</v>
      </c>
      <c r="I66" s="46">
        <v>0</v>
      </c>
      <c r="J66" s="46">
        <v>2.4900000000000002</v>
      </c>
      <c r="K66" s="46">
        <v>32.78</v>
      </c>
      <c r="L66" s="46">
        <v>4.82</v>
      </c>
      <c r="M66" s="74">
        <v>0</v>
      </c>
      <c r="N66" s="73">
        <v>262.64999999999998</v>
      </c>
      <c r="O66" s="46">
        <v>325</v>
      </c>
      <c r="P66" s="46">
        <v>0</v>
      </c>
      <c r="Q66" s="46">
        <v>0</v>
      </c>
      <c r="R66" s="46">
        <v>0</v>
      </c>
      <c r="S66" s="74">
        <v>0</v>
      </c>
      <c r="W66">
        <v>14.75</v>
      </c>
      <c r="X66">
        <v>0</v>
      </c>
      <c r="Y66">
        <v>0</v>
      </c>
      <c r="Z66">
        <v>4.82</v>
      </c>
      <c r="AA66">
        <v>75</v>
      </c>
      <c r="AB66">
        <v>0.63</v>
      </c>
      <c r="AC66">
        <v>18.03</v>
      </c>
      <c r="AD66">
        <v>100</v>
      </c>
      <c r="AE66">
        <v>0</v>
      </c>
      <c r="AF66">
        <v>2.4900000000000002</v>
      </c>
      <c r="AG66">
        <v>0</v>
      </c>
      <c r="AH66">
        <v>0</v>
      </c>
      <c r="AI66">
        <v>262.64999999999998</v>
      </c>
      <c r="AJ66">
        <v>100</v>
      </c>
      <c r="AK66">
        <v>50</v>
      </c>
      <c r="AL66">
        <v>0</v>
      </c>
    </row>
    <row r="67" spans="7:38">
      <c r="G67" t="s">
        <v>109</v>
      </c>
      <c r="H67" s="73">
        <v>0.48</v>
      </c>
      <c r="I67" s="46">
        <v>0</v>
      </c>
      <c r="J67" s="46">
        <v>2.67</v>
      </c>
      <c r="K67" s="46">
        <v>26.03</v>
      </c>
      <c r="L67" s="46">
        <v>4.82</v>
      </c>
      <c r="M67" s="74">
        <v>0</v>
      </c>
      <c r="N67" s="73">
        <v>262.64999999999998</v>
      </c>
      <c r="O67" s="46">
        <v>325</v>
      </c>
      <c r="P67" s="46">
        <v>0</v>
      </c>
      <c r="Q67" s="46">
        <v>0</v>
      </c>
      <c r="R67" s="46">
        <v>0</v>
      </c>
      <c r="S67" s="74">
        <v>0</v>
      </c>
      <c r="W67">
        <v>11.71</v>
      </c>
      <c r="X67">
        <v>0</v>
      </c>
      <c r="Y67">
        <v>0</v>
      </c>
      <c r="Z67">
        <v>4.82</v>
      </c>
      <c r="AA67">
        <v>75</v>
      </c>
      <c r="AB67">
        <v>0.48</v>
      </c>
      <c r="AC67">
        <v>14.32</v>
      </c>
      <c r="AD67">
        <v>100</v>
      </c>
      <c r="AE67">
        <v>0</v>
      </c>
      <c r="AF67">
        <v>2.67</v>
      </c>
      <c r="AG67">
        <v>0</v>
      </c>
      <c r="AH67">
        <v>0</v>
      </c>
      <c r="AI67">
        <v>262.64999999999998</v>
      </c>
      <c r="AJ67">
        <v>100</v>
      </c>
      <c r="AK67">
        <v>50</v>
      </c>
      <c r="AL67">
        <v>0</v>
      </c>
    </row>
    <row r="68" spans="7:38">
      <c r="G68" t="s">
        <v>110</v>
      </c>
      <c r="H68" s="73">
        <v>0.48</v>
      </c>
      <c r="I68" s="46">
        <v>0</v>
      </c>
      <c r="J68" s="46">
        <v>2.67</v>
      </c>
      <c r="K68" s="46">
        <v>20.25</v>
      </c>
      <c r="L68" s="46">
        <v>4.82</v>
      </c>
      <c r="M68" s="74">
        <v>0</v>
      </c>
      <c r="N68" s="73">
        <v>262.64999999999998</v>
      </c>
      <c r="O68" s="46">
        <v>325</v>
      </c>
      <c r="P68" s="46">
        <v>0</v>
      </c>
      <c r="Q68" s="46">
        <v>0</v>
      </c>
      <c r="R68" s="46">
        <v>0</v>
      </c>
      <c r="S68" s="74">
        <v>0</v>
      </c>
      <c r="W68">
        <v>9.11</v>
      </c>
      <c r="X68">
        <v>0</v>
      </c>
      <c r="Y68">
        <v>0</v>
      </c>
      <c r="Z68">
        <v>4.82</v>
      </c>
      <c r="AA68">
        <v>75</v>
      </c>
      <c r="AB68">
        <v>0.48</v>
      </c>
      <c r="AC68">
        <v>11.14</v>
      </c>
      <c r="AD68">
        <v>100</v>
      </c>
      <c r="AE68">
        <v>0</v>
      </c>
      <c r="AF68">
        <v>2.67</v>
      </c>
      <c r="AG68">
        <v>0</v>
      </c>
      <c r="AH68">
        <v>0</v>
      </c>
      <c r="AI68">
        <v>262.64999999999998</v>
      </c>
      <c r="AJ68">
        <v>100</v>
      </c>
      <c r="AK68">
        <v>50</v>
      </c>
      <c r="AL68">
        <v>0</v>
      </c>
    </row>
    <row r="69" spans="7:38">
      <c r="G69" t="s">
        <v>111</v>
      </c>
      <c r="H69" s="73">
        <v>0.48</v>
      </c>
      <c r="I69" s="46">
        <v>0</v>
      </c>
      <c r="J69" s="46">
        <v>2.67</v>
      </c>
      <c r="K69" s="46">
        <v>13.49</v>
      </c>
      <c r="L69" s="46">
        <v>4.82</v>
      </c>
      <c r="M69" s="74">
        <v>0</v>
      </c>
      <c r="N69" s="73">
        <v>262.64999999999998</v>
      </c>
      <c r="O69" s="46">
        <v>325</v>
      </c>
      <c r="P69" s="46">
        <v>0</v>
      </c>
      <c r="Q69" s="46">
        <v>0</v>
      </c>
      <c r="R69" s="46">
        <v>0</v>
      </c>
      <c r="S69" s="74">
        <v>0</v>
      </c>
      <c r="W69">
        <v>6.07</v>
      </c>
      <c r="X69">
        <v>0</v>
      </c>
      <c r="Y69">
        <v>0</v>
      </c>
      <c r="Z69">
        <v>4.82</v>
      </c>
      <c r="AA69">
        <v>75</v>
      </c>
      <c r="AB69">
        <v>0.48</v>
      </c>
      <c r="AC69">
        <v>7.42</v>
      </c>
      <c r="AD69">
        <v>100</v>
      </c>
      <c r="AE69">
        <v>0</v>
      </c>
      <c r="AF69">
        <v>2.67</v>
      </c>
      <c r="AG69">
        <v>0</v>
      </c>
      <c r="AH69">
        <v>0</v>
      </c>
      <c r="AI69">
        <v>262.64999999999998</v>
      </c>
      <c r="AJ69">
        <v>100</v>
      </c>
      <c r="AK69">
        <v>50</v>
      </c>
      <c r="AL69">
        <v>0</v>
      </c>
    </row>
    <row r="70" spans="7:38">
      <c r="G70" t="s">
        <v>112</v>
      </c>
      <c r="H70" s="73">
        <v>0.48</v>
      </c>
      <c r="I70" s="46">
        <v>0</v>
      </c>
      <c r="J70" s="46">
        <v>2.67</v>
      </c>
      <c r="K70" s="46">
        <v>8.68</v>
      </c>
      <c r="L70" s="46">
        <v>4.82</v>
      </c>
      <c r="M70" s="74">
        <v>0</v>
      </c>
      <c r="N70" s="73">
        <v>262.64999999999998</v>
      </c>
      <c r="O70" s="46">
        <v>325</v>
      </c>
      <c r="P70" s="46">
        <v>0</v>
      </c>
      <c r="Q70" s="46">
        <v>0</v>
      </c>
      <c r="R70" s="46">
        <v>0</v>
      </c>
      <c r="S70" s="74">
        <v>0</v>
      </c>
      <c r="W70">
        <v>3.86</v>
      </c>
      <c r="X70">
        <v>0</v>
      </c>
      <c r="Y70">
        <v>0</v>
      </c>
      <c r="Z70">
        <v>4.82</v>
      </c>
      <c r="AA70">
        <v>75</v>
      </c>
      <c r="AB70">
        <v>0.48</v>
      </c>
      <c r="AC70">
        <v>4.82</v>
      </c>
      <c r="AD70">
        <v>100</v>
      </c>
      <c r="AE70">
        <v>0</v>
      </c>
      <c r="AF70">
        <v>2.67</v>
      </c>
      <c r="AG70">
        <v>0</v>
      </c>
      <c r="AH70">
        <v>0</v>
      </c>
      <c r="AI70">
        <v>262.64999999999998</v>
      </c>
      <c r="AJ70">
        <v>100</v>
      </c>
      <c r="AK70">
        <v>50</v>
      </c>
      <c r="AL70">
        <v>0</v>
      </c>
    </row>
    <row r="71" spans="7:38">
      <c r="G71" t="s">
        <v>113</v>
      </c>
      <c r="H71" s="73">
        <v>0.48</v>
      </c>
      <c r="I71" s="46">
        <v>0</v>
      </c>
      <c r="J71" s="46">
        <v>2.67</v>
      </c>
      <c r="K71" s="46">
        <v>0</v>
      </c>
      <c r="L71" s="46">
        <v>4.82</v>
      </c>
      <c r="M71" s="74">
        <v>0</v>
      </c>
      <c r="N71" s="73">
        <v>262.64999999999998</v>
      </c>
      <c r="O71" s="46">
        <v>325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</v>
      </c>
      <c r="Y71">
        <v>0</v>
      </c>
      <c r="Z71">
        <v>4.82</v>
      </c>
      <c r="AA71">
        <v>75</v>
      </c>
      <c r="AB71">
        <v>0.48</v>
      </c>
      <c r="AC71">
        <v>0</v>
      </c>
      <c r="AD71">
        <v>100</v>
      </c>
      <c r="AE71">
        <v>0</v>
      </c>
      <c r="AF71">
        <v>2.67</v>
      </c>
      <c r="AG71">
        <v>0</v>
      </c>
      <c r="AH71">
        <v>0</v>
      </c>
      <c r="AI71">
        <v>262.64999999999998</v>
      </c>
      <c r="AJ71">
        <v>100</v>
      </c>
      <c r="AK71">
        <v>50</v>
      </c>
      <c r="AL71">
        <v>0</v>
      </c>
    </row>
    <row r="72" spans="7:38">
      <c r="G72" t="s">
        <v>114</v>
      </c>
      <c r="H72" s="73">
        <v>0.48</v>
      </c>
      <c r="I72" s="46">
        <v>0</v>
      </c>
      <c r="J72" s="46">
        <v>2.67</v>
      </c>
      <c r="K72" s="46">
        <v>0</v>
      </c>
      <c r="L72" s="46">
        <v>4.82</v>
      </c>
      <c r="M72" s="74">
        <v>0</v>
      </c>
      <c r="N72" s="73">
        <v>262.64999999999998</v>
      </c>
      <c r="O72" s="46">
        <v>325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</v>
      </c>
      <c r="Y72">
        <v>0</v>
      </c>
      <c r="Z72">
        <v>4.82</v>
      </c>
      <c r="AA72">
        <v>75</v>
      </c>
      <c r="AB72">
        <v>0.48</v>
      </c>
      <c r="AC72">
        <v>0</v>
      </c>
      <c r="AD72">
        <v>100</v>
      </c>
      <c r="AE72">
        <v>0</v>
      </c>
      <c r="AF72">
        <v>2.67</v>
      </c>
      <c r="AG72">
        <v>0</v>
      </c>
      <c r="AH72">
        <v>0</v>
      </c>
      <c r="AI72">
        <v>262.64999999999998</v>
      </c>
      <c r="AJ72">
        <v>100</v>
      </c>
      <c r="AK72">
        <v>50</v>
      </c>
      <c r="AL72">
        <v>0</v>
      </c>
    </row>
    <row r="73" spans="7:38">
      <c r="G73" t="s">
        <v>115</v>
      </c>
      <c r="H73" s="73">
        <v>0.48</v>
      </c>
      <c r="I73" s="46">
        <v>0</v>
      </c>
      <c r="J73" s="46">
        <v>2.67</v>
      </c>
      <c r="K73" s="46">
        <v>0</v>
      </c>
      <c r="L73" s="46">
        <v>4.82</v>
      </c>
      <c r="M73" s="74">
        <v>0</v>
      </c>
      <c r="N73" s="73">
        <v>262.64999999999998</v>
      </c>
      <c r="O73" s="46">
        <v>325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</v>
      </c>
      <c r="Y73">
        <v>0</v>
      </c>
      <c r="Z73">
        <v>4.82</v>
      </c>
      <c r="AA73">
        <v>75</v>
      </c>
      <c r="AB73">
        <v>0.48</v>
      </c>
      <c r="AC73">
        <v>0</v>
      </c>
      <c r="AD73">
        <v>100</v>
      </c>
      <c r="AE73">
        <v>0</v>
      </c>
      <c r="AF73">
        <v>2.67</v>
      </c>
      <c r="AG73">
        <v>0</v>
      </c>
      <c r="AH73">
        <v>0</v>
      </c>
      <c r="AI73">
        <v>262.64999999999998</v>
      </c>
      <c r="AJ73">
        <v>100</v>
      </c>
      <c r="AK73">
        <v>50</v>
      </c>
      <c r="AL73">
        <v>0</v>
      </c>
    </row>
    <row r="74" spans="7:38">
      <c r="G74" t="s">
        <v>116</v>
      </c>
      <c r="H74" s="73">
        <v>0.48</v>
      </c>
      <c r="I74" s="46">
        <v>0</v>
      </c>
      <c r="J74" s="46">
        <v>2.67</v>
      </c>
      <c r="K74" s="46">
        <v>0</v>
      </c>
      <c r="L74" s="46">
        <v>4.82</v>
      </c>
      <c r="M74" s="74">
        <v>0</v>
      </c>
      <c r="N74" s="73">
        <v>262.64999999999998</v>
      </c>
      <c r="O74" s="46">
        <v>325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0</v>
      </c>
      <c r="Z74">
        <v>4.82</v>
      </c>
      <c r="AA74">
        <v>75</v>
      </c>
      <c r="AB74">
        <v>0.48</v>
      </c>
      <c r="AC74">
        <v>0</v>
      </c>
      <c r="AD74">
        <v>100</v>
      </c>
      <c r="AE74">
        <v>0</v>
      </c>
      <c r="AF74">
        <v>2.67</v>
      </c>
      <c r="AG74">
        <v>0</v>
      </c>
      <c r="AH74">
        <v>0</v>
      </c>
      <c r="AI74">
        <v>262.64999999999998</v>
      </c>
      <c r="AJ74">
        <v>100</v>
      </c>
      <c r="AK74">
        <v>50</v>
      </c>
      <c r="AL74">
        <v>0</v>
      </c>
    </row>
    <row r="75" spans="7:38">
      <c r="G75" t="s">
        <v>117</v>
      </c>
      <c r="H75" s="73">
        <v>0.53</v>
      </c>
      <c r="I75" s="46">
        <v>0</v>
      </c>
      <c r="J75" s="46">
        <v>2.67</v>
      </c>
      <c r="K75" s="46">
        <v>0</v>
      </c>
      <c r="L75" s="46">
        <v>4.82</v>
      </c>
      <c r="M75" s="74">
        <v>0</v>
      </c>
      <c r="N75" s="73">
        <v>207.88</v>
      </c>
      <c r="O75" s="46">
        <v>325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</v>
      </c>
      <c r="Y75">
        <v>0</v>
      </c>
      <c r="Z75">
        <v>4.82</v>
      </c>
      <c r="AA75">
        <v>75</v>
      </c>
      <c r="AB75">
        <v>0.53</v>
      </c>
      <c r="AC75">
        <v>0</v>
      </c>
      <c r="AD75">
        <v>100</v>
      </c>
      <c r="AE75">
        <v>25</v>
      </c>
      <c r="AF75">
        <v>2.67</v>
      </c>
      <c r="AG75">
        <v>55</v>
      </c>
      <c r="AH75">
        <v>0</v>
      </c>
      <c r="AI75">
        <v>127.88</v>
      </c>
      <c r="AJ75">
        <v>100</v>
      </c>
      <c r="AK75">
        <v>50</v>
      </c>
      <c r="AL75">
        <v>0</v>
      </c>
    </row>
    <row r="76" spans="7:38">
      <c r="G76" t="s">
        <v>118</v>
      </c>
      <c r="H76" s="73">
        <v>0.53</v>
      </c>
      <c r="I76" s="46">
        <v>0</v>
      </c>
      <c r="J76" s="46">
        <v>2.67</v>
      </c>
      <c r="K76" s="46">
        <v>0</v>
      </c>
      <c r="L76" s="46">
        <v>4.82</v>
      </c>
      <c r="M76" s="74">
        <v>0</v>
      </c>
      <c r="N76" s="73">
        <v>207.88</v>
      </c>
      <c r="O76" s="46">
        <v>325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</v>
      </c>
      <c r="Y76">
        <v>0</v>
      </c>
      <c r="Z76">
        <v>4.82</v>
      </c>
      <c r="AA76">
        <v>75</v>
      </c>
      <c r="AB76">
        <v>0.53</v>
      </c>
      <c r="AC76">
        <v>0</v>
      </c>
      <c r="AD76">
        <v>100</v>
      </c>
      <c r="AE76">
        <v>25</v>
      </c>
      <c r="AF76">
        <v>2.67</v>
      </c>
      <c r="AG76">
        <v>55</v>
      </c>
      <c r="AH76">
        <v>0</v>
      </c>
      <c r="AI76">
        <v>127.88</v>
      </c>
      <c r="AJ76">
        <v>100</v>
      </c>
      <c r="AK76">
        <v>50</v>
      </c>
      <c r="AL76">
        <v>0</v>
      </c>
    </row>
    <row r="77" spans="7:38">
      <c r="G77" t="s">
        <v>119</v>
      </c>
      <c r="H77" s="73">
        <v>0.53</v>
      </c>
      <c r="I77" s="46">
        <v>0</v>
      </c>
      <c r="J77" s="46">
        <v>2.67</v>
      </c>
      <c r="K77" s="46">
        <v>0</v>
      </c>
      <c r="L77" s="46">
        <v>4.82</v>
      </c>
      <c r="M77" s="74">
        <v>0</v>
      </c>
      <c r="N77" s="73">
        <v>207.88</v>
      </c>
      <c r="O77" s="46">
        <v>325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0</v>
      </c>
      <c r="Z77">
        <v>4.82</v>
      </c>
      <c r="AA77">
        <v>75</v>
      </c>
      <c r="AB77">
        <v>0.53</v>
      </c>
      <c r="AC77">
        <v>0</v>
      </c>
      <c r="AD77">
        <v>100</v>
      </c>
      <c r="AE77">
        <v>25</v>
      </c>
      <c r="AF77">
        <v>2.67</v>
      </c>
      <c r="AG77">
        <v>55</v>
      </c>
      <c r="AH77">
        <v>0</v>
      </c>
      <c r="AI77">
        <v>127.88</v>
      </c>
      <c r="AJ77">
        <v>100</v>
      </c>
      <c r="AK77">
        <v>50</v>
      </c>
      <c r="AL77">
        <v>0</v>
      </c>
    </row>
    <row r="78" spans="7:38">
      <c r="G78" t="s">
        <v>120</v>
      </c>
      <c r="H78" s="73">
        <v>0.53</v>
      </c>
      <c r="I78" s="46">
        <v>0</v>
      </c>
      <c r="J78" s="46">
        <v>2.67</v>
      </c>
      <c r="K78" s="46">
        <v>0</v>
      </c>
      <c r="L78" s="46">
        <v>4.82</v>
      </c>
      <c r="M78" s="74">
        <v>0</v>
      </c>
      <c r="N78" s="73">
        <v>207.88</v>
      </c>
      <c r="O78" s="46">
        <v>325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0</v>
      </c>
      <c r="Z78">
        <v>4.82</v>
      </c>
      <c r="AA78">
        <v>75</v>
      </c>
      <c r="AB78">
        <v>0.53</v>
      </c>
      <c r="AC78">
        <v>0</v>
      </c>
      <c r="AD78">
        <v>100</v>
      </c>
      <c r="AE78">
        <v>25</v>
      </c>
      <c r="AF78">
        <v>2.67</v>
      </c>
      <c r="AG78">
        <v>55</v>
      </c>
      <c r="AH78">
        <v>0</v>
      </c>
      <c r="AI78">
        <v>127.88</v>
      </c>
      <c r="AJ78">
        <v>100</v>
      </c>
      <c r="AK78">
        <v>50</v>
      </c>
      <c r="AL78">
        <v>0</v>
      </c>
    </row>
    <row r="79" spans="7:38">
      <c r="G79" t="s">
        <v>121</v>
      </c>
      <c r="H79" s="73">
        <v>0.53</v>
      </c>
      <c r="I79" s="46">
        <v>0</v>
      </c>
      <c r="J79" s="46">
        <v>2.67</v>
      </c>
      <c r="K79" s="46">
        <v>0</v>
      </c>
      <c r="L79" s="46">
        <v>4.82</v>
      </c>
      <c r="M79" s="74">
        <v>0</v>
      </c>
      <c r="N79" s="73">
        <v>207.88</v>
      </c>
      <c r="O79" s="46">
        <v>325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  <c r="Y79">
        <v>0</v>
      </c>
      <c r="Z79">
        <v>4.82</v>
      </c>
      <c r="AA79">
        <v>75</v>
      </c>
      <c r="AB79">
        <v>0.53</v>
      </c>
      <c r="AC79">
        <v>0</v>
      </c>
      <c r="AD79">
        <v>100</v>
      </c>
      <c r="AE79">
        <v>25</v>
      </c>
      <c r="AF79">
        <v>2.67</v>
      </c>
      <c r="AG79">
        <v>55</v>
      </c>
      <c r="AH79">
        <v>0</v>
      </c>
      <c r="AI79">
        <v>127.88</v>
      </c>
      <c r="AJ79">
        <v>100</v>
      </c>
      <c r="AK79">
        <v>50</v>
      </c>
      <c r="AL79">
        <v>0</v>
      </c>
    </row>
    <row r="80" spans="7:38">
      <c r="G80" t="s">
        <v>122</v>
      </c>
      <c r="H80" s="73">
        <v>0.53</v>
      </c>
      <c r="I80" s="46">
        <v>0</v>
      </c>
      <c r="J80" s="46">
        <v>2.67</v>
      </c>
      <c r="K80" s="46">
        <v>0</v>
      </c>
      <c r="L80" s="46">
        <v>4.82</v>
      </c>
      <c r="M80" s="74">
        <v>0</v>
      </c>
      <c r="N80" s="73">
        <v>207.88</v>
      </c>
      <c r="O80" s="46">
        <v>325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  <c r="Y80">
        <v>0</v>
      </c>
      <c r="Z80">
        <v>4.82</v>
      </c>
      <c r="AA80">
        <v>75</v>
      </c>
      <c r="AB80">
        <v>0.53</v>
      </c>
      <c r="AC80">
        <v>0</v>
      </c>
      <c r="AD80">
        <v>100</v>
      </c>
      <c r="AE80">
        <v>25</v>
      </c>
      <c r="AF80">
        <v>2.67</v>
      </c>
      <c r="AG80">
        <v>55</v>
      </c>
      <c r="AH80">
        <v>0</v>
      </c>
      <c r="AI80">
        <v>127.88</v>
      </c>
      <c r="AJ80">
        <v>100</v>
      </c>
      <c r="AK80">
        <v>50</v>
      </c>
      <c r="AL80">
        <v>0</v>
      </c>
    </row>
    <row r="81" spans="7:38">
      <c r="G81" t="s">
        <v>123</v>
      </c>
      <c r="H81" s="73">
        <v>0.53</v>
      </c>
      <c r="I81" s="46">
        <v>0</v>
      </c>
      <c r="J81" s="46">
        <v>2.67</v>
      </c>
      <c r="K81" s="46">
        <v>0</v>
      </c>
      <c r="L81" s="46">
        <v>4.82</v>
      </c>
      <c r="M81" s="74">
        <v>0</v>
      </c>
      <c r="N81" s="73">
        <v>207.88</v>
      </c>
      <c r="O81" s="46">
        <v>325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0</v>
      </c>
      <c r="Z81">
        <v>4.82</v>
      </c>
      <c r="AA81">
        <v>75</v>
      </c>
      <c r="AB81">
        <v>0.53</v>
      </c>
      <c r="AC81">
        <v>0</v>
      </c>
      <c r="AD81">
        <v>100</v>
      </c>
      <c r="AE81">
        <v>25</v>
      </c>
      <c r="AF81">
        <v>2.67</v>
      </c>
      <c r="AG81">
        <v>55</v>
      </c>
      <c r="AH81">
        <v>0</v>
      </c>
      <c r="AI81">
        <v>127.88</v>
      </c>
      <c r="AJ81">
        <v>100</v>
      </c>
      <c r="AK81">
        <v>50</v>
      </c>
      <c r="AL81">
        <v>0</v>
      </c>
    </row>
    <row r="82" spans="7:38">
      <c r="G82" t="s">
        <v>124</v>
      </c>
      <c r="H82" s="73">
        <v>0.53</v>
      </c>
      <c r="I82" s="46">
        <v>0</v>
      </c>
      <c r="J82" s="46">
        <v>2.67</v>
      </c>
      <c r="K82" s="46">
        <v>0</v>
      </c>
      <c r="L82" s="46">
        <v>4.82</v>
      </c>
      <c r="M82" s="74">
        <v>0</v>
      </c>
      <c r="N82" s="73">
        <v>207.88</v>
      </c>
      <c r="O82" s="46">
        <v>325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0</v>
      </c>
      <c r="Z82">
        <v>4.82</v>
      </c>
      <c r="AA82">
        <v>75</v>
      </c>
      <c r="AB82">
        <v>0.53</v>
      </c>
      <c r="AC82">
        <v>0</v>
      </c>
      <c r="AD82">
        <v>100</v>
      </c>
      <c r="AE82">
        <v>25</v>
      </c>
      <c r="AF82">
        <v>2.67</v>
      </c>
      <c r="AG82">
        <v>55</v>
      </c>
      <c r="AH82">
        <v>0</v>
      </c>
      <c r="AI82">
        <v>127.88</v>
      </c>
      <c r="AJ82">
        <v>100</v>
      </c>
      <c r="AK82">
        <v>50</v>
      </c>
      <c r="AL82">
        <v>0</v>
      </c>
    </row>
    <row r="83" spans="7:38">
      <c r="G83" t="s">
        <v>125</v>
      </c>
      <c r="H83" s="73">
        <v>0.53</v>
      </c>
      <c r="I83" s="46">
        <v>0</v>
      </c>
      <c r="J83" s="46">
        <v>2.57</v>
      </c>
      <c r="K83" s="46">
        <v>0</v>
      </c>
      <c r="L83" s="46">
        <v>4.82</v>
      </c>
      <c r="M83" s="74">
        <v>0</v>
      </c>
      <c r="N83" s="73">
        <v>207.88</v>
      </c>
      <c r="O83" s="46">
        <v>225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0</v>
      </c>
      <c r="Z83">
        <v>4.82</v>
      </c>
      <c r="AA83">
        <v>75</v>
      </c>
      <c r="AB83">
        <v>0.53</v>
      </c>
      <c r="AC83">
        <v>0</v>
      </c>
      <c r="AD83">
        <v>0</v>
      </c>
      <c r="AE83">
        <v>25</v>
      </c>
      <c r="AF83">
        <v>2.57</v>
      </c>
      <c r="AG83">
        <v>55</v>
      </c>
      <c r="AH83">
        <v>0</v>
      </c>
      <c r="AI83">
        <v>127.88</v>
      </c>
      <c r="AJ83">
        <v>100</v>
      </c>
      <c r="AK83">
        <v>50</v>
      </c>
      <c r="AL83">
        <v>0</v>
      </c>
    </row>
    <row r="84" spans="7:38">
      <c r="G84" t="s">
        <v>126</v>
      </c>
      <c r="H84" s="73">
        <v>0.53</v>
      </c>
      <c r="I84" s="46">
        <v>0</v>
      </c>
      <c r="J84" s="46">
        <v>2.57</v>
      </c>
      <c r="K84" s="46">
        <v>0</v>
      </c>
      <c r="L84" s="46">
        <v>4.82</v>
      </c>
      <c r="M84" s="74">
        <v>0</v>
      </c>
      <c r="N84" s="73">
        <v>207.88</v>
      </c>
      <c r="O84" s="46">
        <v>225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0</v>
      </c>
      <c r="Z84">
        <v>4.82</v>
      </c>
      <c r="AA84">
        <v>75</v>
      </c>
      <c r="AB84">
        <v>0.53</v>
      </c>
      <c r="AC84">
        <v>0</v>
      </c>
      <c r="AD84">
        <v>0</v>
      </c>
      <c r="AE84">
        <v>25</v>
      </c>
      <c r="AF84">
        <v>2.57</v>
      </c>
      <c r="AG84">
        <v>55</v>
      </c>
      <c r="AH84">
        <v>0</v>
      </c>
      <c r="AI84">
        <v>127.88</v>
      </c>
      <c r="AJ84">
        <v>100</v>
      </c>
      <c r="AK84">
        <v>50</v>
      </c>
      <c r="AL84">
        <v>0</v>
      </c>
    </row>
    <row r="85" spans="7:38">
      <c r="G85" t="s">
        <v>127</v>
      </c>
      <c r="H85" s="73">
        <v>0.53</v>
      </c>
      <c r="I85" s="46">
        <v>0</v>
      </c>
      <c r="J85" s="46">
        <v>2.57</v>
      </c>
      <c r="K85" s="46">
        <v>0</v>
      </c>
      <c r="L85" s="46">
        <v>4.82</v>
      </c>
      <c r="M85" s="74">
        <v>0</v>
      </c>
      <c r="N85" s="73">
        <v>207.88</v>
      </c>
      <c r="O85" s="46">
        <v>225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0</v>
      </c>
      <c r="Z85">
        <v>4.82</v>
      </c>
      <c r="AA85">
        <v>75</v>
      </c>
      <c r="AB85">
        <v>0.53</v>
      </c>
      <c r="AC85">
        <v>0</v>
      </c>
      <c r="AD85">
        <v>0</v>
      </c>
      <c r="AE85">
        <v>25</v>
      </c>
      <c r="AF85">
        <v>2.57</v>
      </c>
      <c r="AG85">
        <v>55</v>
      </c>
      <c r="AH85">
        <v>0</v>
      </c>
      <c r="AI85">
        <v>127.88</v>
      </c>
      <c r="AJ85">
        <v>100</v>
      </c>
      <c r="AK85">
        <v>50</v>
      </c>
      <c r="AL85">
        <v>0</v>
      </c>
    </row>
    <row r="86" spans="7:38">
      <c r="G86" t="s">
        <v>128</v>
      </c>
      <c r="H86" s="73">
        <v>0.53</v>
      </c>
      <c r="I86" s="46">
        <v>0</v>
      </c>
      <c r="J86" s="46">
        <v>2.57</v>
      </c>
      <c r="K86" s="46">
        <v>0</v>
      </c>
      <c r="L86" s="46">
        <v>4.82</v>
      </c>
      <c r="M86" s="74">
        <v>0</v>
      </c>
      <c r="N86" s="73">
        <v>207.88</v>
      </c>
      <c r="O86" s="46">
        <v>225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0</v>
      </c>
      <c r="Z86">
        <v>4.82</v>
      </c>
      <c r="AA86">
        <v>75</v>
      </c>
      <c r="AB86">
        <v>0.53</v>
      </c>
      <c r="AC86">
        <v>0</v>
      </c>
      <c r="AD86">
        <v>0</v>
      </c>
      <c r="AE86">
        <v>25</v>
      </c>
      <c r="AF86">
        <v>2.57</v>
      </c>
      <c r="AG86">
        <v>55</v>
      </c>
      <c r="AH86">
        <v>0</v>
      </c>
      <c r="AI86">
        <v>127.88</v>
      </c>
      <c r="AJ86">
        <v>100</v>
      </c>
      <c r="AK86">
        <v>50</v>
      </c>
      <c r="AL86">
        <v>0</v>
      </c>
    </row>
    <row r="87" spans="7:38">
      <c r="G87" t="s">
        <v>129</v>
      </c>
      <c r="H87" s="73">
        <v>0.53</v>
      </c>
      <c r="I87" s="46">
        <v>0</v>
      </c>
      <c r="J87" s="46">
        <v>2.57</v>
      </c>
      <c r="K87" s="46">
        <v>0</v>
      </c>
      <c r="L87" s="46">
        <v>4.82</v>
      </c>
      <c r="M87" s="74">
        <v>0</v>
      </c>
      <c r="N87" s="73">
        <v>207.88</v>
      </c>
      <c r="O87" s="46">
        <v>225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0</v>
      </c>
      <c r="Z87">
        <v>4.82</v>
      </c>
      <c r="AA87">
        <v>75</v>
      </c>
      <c r="AB87">
        <v>0.53</v>
      </c>
      <c r="AC87">
        <v>0</v>
      </c>
      <c r="AD87">
        <v>0</v>
      </c>
      <c r="AE87">
        <v>25</v>
      </c>
      <c r="AF87">
        <v>2.57</v>
      </c>
      <c r="AG87">
        <v>55</v>
      </c>
      <c r="AH87">
        <v>0</v>
      </c>
      <c r="AI87">
        <v>127.88</v>
      </c>
      <c r="AJ87">
        <v>100</v>
      </c>
      <c r="AK87">
        <v>50</v>
      </c>
      <c r="AL87">
        <v>0</v>
      </c>
    </row>
    <row r="88" spans="7:38">
      <c r="G88" t="s">
        <v>130</v>
      </c>
      <c r="H88" s="73">
        <v>0.53</v>
      </c>
      <c r="I88" s="46">
        <v>0</v>
      </c>
      <c r="J88" s="46">
        <v>2.57</v>
      </c>
      <c r="K88" s="46">
        <v>0</v>
      </c>
      <c r="L88" s="46">
        <v>4.82</v>
      </c>
      <c r="M88" s="74">
        <v>0</v>
      </c>
      <c r="N88" s="73">
        <v>207.88</v>
      </c>
      <c r="O88" s="46">
        <v>225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0</v>
      </c>
      <c r="Z88">
        <v>4.82</v>
      </c>
      <c r="AA88">
        <v>75</v>
      </c>
      <c r="AB88">
        <v>0.53</v>
      </c>
      <c r="AC88">
        <v>0</v>
      </c>
      <c r="AD88">
        <v>0</v>
      </c>
      <c r="AE88">
        <v>25</v>
      </c>
      <c r="AF88">
        <v>2.57</v>
      </c>
      <c r="AG88">
        <v>55</v>
      </c>
      <c r="AH88">
        <v>0</v>
      </c>
      <c r="AI88">
        <v>127.88</v>
      </c>
      <c r="AJ88">
        <v>100</v>
      </c>
      <c r="AK88">
        <v>50</v>
      </c>
      <c r="AL88">
        <v>0</v>
      </c>
    </row>
    <row r="89" spans="7:38">
      <c r="G89" t="s">
        <v>131</v>
      </c>
      <c r="H89" s="73">
        <v>0.53</v>
      </c>
      <c r="I89" s="46">
        <v>0</v>
      </c>
      <c r="J89" s="46">
        <v>2.57</v>
      </c>
      <c r="K89" s="46">
        <v>0</v>
      </c>
      <c r="L89" s="46">
        <v>4.82</v>
      </c>
      <c r="M89" s="74">
        <v>0</v>
      </c>
      <c r="N89" s="73">
        <v>207.88</v>
      </c>
      <c r="O89" s="46">
        <v>225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0</v>
      </c>
      <c r="Z89">
        <v>4.82</v>
      </c>
      <c r="AA89">
        <v>75</v>
      </c>
      <c r="AB89">
        <v>0.53</v>
      </c>
      <c r="AC89">
        <v>0</v>
      </c>
      <c r="AD89">
        <v>0</v>
      </c>
      <c r="AE89">
        <v>25</v>
      </c>
      <c r="AF89">
        <v>2.57</v>
      </c>
      <c r="AG89">
        <v>55</v>
      </c>
      <c r="AH89">
        <v>0</v>
      </c>
      <c r="AI89">
        <v>127.88</v>
      </c>
      <c r="AJ89">
        <v>100</v>
      </c>
      <c r="AK89">
        <v>50</v>
      </c>
      <c r="AL89">
        <v>0</v>
      </c>
    </row>
    <row r="90" spans="7:38">
      <c r="G90" t="s">
        <v>132</v>
      </c>
      <c r="H90" s="73">
        <v>0.53</v>
      </c>
      <c r="I90" s="46">
        <v>0</v>
      </c>
      <c r="J90" s="46">
        <v>2.57</v>
      </c>
      <c r="K90" s="46">
        <v>0</v>
      </c>
      <c r="L90" s="46">
        <v>4.82</v>
      </c>
      <c r="M90" s="74">
        <v>0</v>
      </c>
      <c r="N90" s="73">
        <v>207.88</v>
      </c>
      <c r="O90" s="46">
        <v>225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0</v>
      </c>
      <c r="Z90">
        <v>4.82</v>
      </c>
      <c r="AA90">
        <v>75</v>
      </c>
      <c r="AB90">
        <v>0.53</v>
      </c>
      <c r="AC90">
        <v>0</v>
      </c>
      <c r="AD90">
        <v>0</v>
      </c>
      <c r="AE90">
        <v>25</v>
      </c>
      <c r="AF90">
        <v>2.57</v>
      </c>
      <c r="AG90">
        <v>55</v>
      </c>
      <c r="AH90">
        <v>0</v>
      </c>
      <c r="AI90">
        <v>127.88</v>
      </c>
      <c r="AJ90">
        <v>100</v>
      </c>
      <c r="AK90">
        <v>50</v>
      </c>
      <c r="AL90">
        <v>0</v>
      </c>
    </row>
    <row r="91" spans="7:38">
      <c r="G91" t="s">
        <v>133</v>
      </c>
      <c r="H91" s="73">
        <v>0.48</v>
      </c>
      <c r="I91" s="46">
        <v>0</v>
      </c>
      <c r="J91" s="46">
        <v>2.57</v>
      </c>
      <c r="K91" s="46">
        <v>0</v>
      </c>
      <c r="L91" s="46">
        <v>4.82</v>
      </c>
      <c r="M91" s="74">
        <v>0</v>
      </c>
      <c r="N91" s="73">
        <v>242.43</v>
      </c>
      <c r="O91" s="46">
        <v>250.49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25.49</v>
      </c>
      <c r="Z91">
        <v>4.82</v>
      </c>
      <c r="AA91">
        <v>75</v>
      </c>
      <c r="AB91">
        <v>0.48</v>
      </c>
      <c r="AC91">
        <v>0</v>
      </c>
      <c r="AD91">
        <v>0</v>
      </c>
      <c r="AE91">
        <v>0</v>
      </c>
      <c r="AF91">
        <v>2.57</v>
      </c>
      <c r="AG91">
        <v>55</v>
      </c>
      <c r="AH91">
        <v>59.55</v>
      </c>
      <c r="AI91">
        <v>127.88</v>
      </c>
      <c r="AJ91">
        <v>100</v>
      </c>
      <c r="AK91">
        <v>50</v>
      </c>
      <c r="AL91">
        <v>0</v>
      </c>
    </row>
    <row r="92" spans="7:38">
      <c r="G92" t="s">
        <v>134</v>
      </c>
      <c r="H92" s="73">
        <v>0.48</v>
      </c>
      <c r="I92" s="46">
        <v>0</v>
      </c>
      <c r="J92" s="46">
        <v>2.57</v>
      </c>
      <c r="K92" s="46">
        <v>0</v>
      </c>
      <c r="L92" s="46">
        <v>4.82</v>
      </c>
      <c r="M92" s="74">
        <v>0</v>
      </c>
      <c r="N92" s="73">
        <v>242.43</v>
      </c>
      <c r="O92" s="46">
        <v>250.49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25.49</v>
      </c>
      <c r="Z92">
        <v>4.82</v>
      </c>
      <c r="AA92">
        <v>75</v>
      </c>
      <c r="AB92">
        <v>0.48</v>
      </c>
      <c r="AC92">
        <v>0</v>
      </c>
      <c r="AD92">
        <v>0</v>
      </c>
      <c r="AE92">
        <v>0</v>
      </c>
      <c r="AF92">
        <v>2.57</v>
      </c>
      <c r="AG92">
        <v>55</v>
      </c>
      <c r="AH92">
        <v>59.55</v>
      </c>
      <c r="AI92">
        <v>127.88</v>
      </c>
      <c r="AJ92">
        <v>100</v>
      </c>
      <c r="AK92">
        <v>50</v>
      </c>
      <c r="AL92">
        <v>0</v>
      </c>
    </row>
    <row r="93" spans="7:38">
      <c r="G93" t="s">
        <v>135</v>
      </c>
      <c r="H93" s="73">
        <v>0.48</v>
      </c>
      <c r="I93" s="46">
        <v>0</v>
      </c>
      <c r="J93" s="46">
        <v>2.57</v>
      </c>
      <c r="K93" s="46">
        <v>0</v>
      </c>
      <c r="L93" s="46">
        <v>4.82</v>
      </c>
      <c r="M93" s="74">
        <v>0</v>
      </c>
      <c r="N93" s="73">
        <v>242.43</v>
      </c>
      <c r="O93" s="46">
        <v>250.49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25.49</v>
      </c>
      <c r="Z93">
        <v>4.82</v>
      </c>
      <c r="AA93">
        <v>75</v>
      </c>
      <c r="AB93">
        <v>0.48</v>
      </c>
      <c r="AC93">
        <v>0</v>
      </c>
      <c r="AD93">
        <v>0</v>
      </c>
      <c r="AE93">
        <v>0</v>
      </c>
      <c r="AF93">
        <v>2.57</v>
      </c>
      <c r="AG93">
        <v>55</v>
      </c>
      <c r="AH93">
        <v>59.55</v>
      </c>
      <c r="AI93">
        <v>127.88</v>
      </c>
      <c r="AJ93">
        <v>100</v>
      </c>
      <c r="AK93">
        <v>50</v>
      </c>
      <c r="AL93">
        <v>0</v>
      </c>
    </row>
    <row r="94" spans="7:38">
      <c r="G94" t="s">
        <v>136</v>
      </c>
      <c r="H94" s="73">
        <v>0.48</v>
      </c>
      <c r="I94" s="46">
        <v>0</v>
      </c>
      <c r="J94" s="46">
        <v>2.57</v>
      </c>
      <c r="K94" s="46">
        <v>0</v>
      </c>
      <c r="L94" s="46">
        <v>4.82</v>
      </c>
      <c r="M94" s="74">
        <v>0</v>
      </c>
      <c r="N94" s="73">
        <v>242.43</v>
      </c>
      <c r="O94" s="46">
        <v>250.49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25.49</v>
      </c>
      <c r="Z94">
        <v>4.82</v>
      </c>
      <c r="AA94">
        <v>75</v>
      </c>
      <c r="AB94">
        <v>0.48</v>
      </c>
      <c r="AC94">
        <v>0</v>
      </c>
      <c r="AD94">
        <v>0</v>
      </c>
      <c r="AE94">
        <v>0</v>
      </c>
      <c r="AF94">
        <v>2.57</v>
      </c>
      <c r="AG94">
        <v>55</v>
      </c>
      <c r="AH94">
        <v>59.55</v>
      </c>
      <c r="AI94">
        <v>127.88</v>
      </c>
      <c r="AJ94">
        <v>100</v>
      </c>
      <c r="AK94">
        <v>50</v>
      </c>
      <c r="AL94">
        <v>0</v>
      </c>
    </row>
    <row r="95" spans="7:38">
      <c r="G95" t="s">
        <v>137</v>
      </c>
      <c r="H95" s="73">
        <v>0.43</v>
      </c>
      <c r="I95" s="46">
        <v>0</v>
      </c>
      <c r="J95" s="46">
        <v>2.57</v>
      </c>
      <c r="K95" s="46">
        <v>0</v>
      </c>
      <c r="L95" s="46">
        <v>4.82</v>
      </c>
      <c r="M95" s="74">
        <v>0</v>
      </c>
      <c r="N95" s="73">
        <v>187.43</v>
      </c>
      <c r="O95" s="46">
        <v>250.49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25.49</v>
      </c>
      <c r="Z95">
        <v>4.82</v>
      </c>
      <c r="AA95">
        <v>75</v>
      </c>
      <c r="AB95">
        <v>0.43</v>
      </c>
      <c r="AC95">
        <v>0</v>
      </c>
      <c r="AD95">
        <v>0</v>
      </c>
      <c r="AE95">
        <v>0</v>
      </c>
      <c r="AF95">
        <v>2.57</v>
      </c>
      <c r="AG95">
        <v>0</v>
      </c>
      <c r="AH95">
        <v>59.55</v>
      </c>
      <c r="AI95">
        <v>127.88</v>
      </c>
      <c r="AJ95">
        <v>100</v>
      </c>
      <c r="AK95">
        <v>50</v>
      </c>
      <c r="AL95">
        <v>0</v>
      </c>
    </row>
    <row r="96" spans="7:38">
      <c r="G96" t="s">
        <v>138</v>
      </c>
      <c r="H96" s="73">
        <v>0.43</v>
      </c>
      <c r="I96" s="46">
        <v>0</v>
      </c>
      <c r="J96" s="46">
        <v>2.57</v>
      </c>
      <c r="K96" s="46">
        <v>0</v>
      </c>
      <c r="L96" s="46">
        <v>4.82</v>
      </c>
      <c r="M96" s="74">
        <v>0</v>
      </c>
      <c r="N96" s="73">
        <v>187.43</v>
      </c>
      <c r="O96" s="46">
        <v>250.49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25.49</v>
      </c>
      <c r="Z96">
        <v>4.82</v>
      </c>
      <c r="AA96">
        <v>75</v>
      </c>
      <c r="AB96">
        <v>0.43</v>
      </c>
      <c r="AC96">
        <v>0</v>
      </c>
      <c r="AD96">
        <v>0</v>
      </c>
      <c r="AE96">
        <v>0</v>
      </c>
      <c r="AF96">
        <v>2.57</v>
      </c>
      <c r="AG96">
        <v>0</v>
      </c>
      <c r="AH96">
        <v>59.55</v>
      </c>
      <c r="AI96">
        <v>127.88</v>
      </c>
      <c r="AJ96">
        <v>100</v>
      </c>
      <c r="AK96">
        <v>50</v>
      </c>
      <c r="AL96">
        <v>0</v>
      </c>
    </row>
    <row r="97" spans="1:133">
      <c r="G97" t="s">
        <v>139</v>
      </c>
      <c r="H97" s="73">
        <v>0.43</v>
      </c>
      <c r="I97" s="46">
        <v>0</v>
      </c>
      <c r="J97" s="46">
        <v>2.57</v>
      </c>
      <c r="K97" s="46">
        <v>0</v>
      </c>
      <c r="L97" s="46">
        <v>4.82</v>
      </c>
      <c r="M97" s="74">
        <v>0</v>
      </c>
      <c r="N97" s="73">
        <v>187.43</v>
      </c>
      <c r="O97" s="46">
        <v>250.49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25.49</v>
      </c>
      <c r="Z97">
        <v>4.82</v>
      </c>
      <c r="AA97">
        <v>75</v>
      </c>
      <c r="AB97">
        <v>0.43</v>
      </c>
      <c r="AC97">
        <v>0</v>
      </c>
      <c r="AD97">
        <v>0</v>
      </c>
      <c r="AE97">
        <v>0</v>
      </c>
      <c r="AF97">
        <v>2.57</v>
      </c>
      <c r="AG97">
        <v>0</v>
      </c>
      <c r="AH97">
        <v>59.55</v>
      </c>
      <c r="AI97">
        <v>127.88</v>
      </c>
      <c r="AJ97">
        <v>100</v>
      </c>
      <c r="AK97">
        <v>50</v>
      </c>
      <c r="AL97">
        <v>0</v>
      </c>
    </row>
    <row r="98" spans="1:133">
      <c r="G98" t="s">
        <v>140</v>
      </c>
      <c r="H98" s="73">
        <v>0.43</v>
      </c>
      <c r="I98" s="46">
        <v>0</v>
      </c>
      <c r="J98" s="46">
        <v>2.57</v>
      </c>
      <c r="K98" s="46">
        <v>0</v>
      </c>
      <c r="L98" s="46">
        <v>4.82</v>
      </c>
      <c r="M98" s="74">
        <v>0</v>
      </c>
      <c r="N98" s="73">
        <v>187.43</v>
      </c>
      <c r="O98" s="46">
        <v>250.49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25.49</v>
      </c>
      <c r="Z98">
        <v>4.82</v>
      </c>
      <c r="AA98">
        <v>75</v>
      </c>
      <c r="AB98">
        <v>0.43</v>
      </c>
      <c r="AC98">
        <v>0</v>
      </c>
      <c r="AD98">
        <v>0</v>
      </c>
      <c r="AE98">
        <v>0</v>
      </c>
      <c r="AF98">
        <v>2.57</v>
      </c>
      <c r="AG98">
        <v>0</v>
      </c>
      <c r="AH98">
        <v>59.55</v>
      </c>
      <c r="AI98">
        <v>127.88</v>
      </c>
      <c r="AJ98">
        <v>100</v>
      </c>
      <c r="AK98">
        <v>50</v>
      </c>
      <c r="AL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1.3209999999999998E-2</v>
      </c>
      <c r="I99" s="69">
        <f t="shared" ref="I99:BU99" si="1">SUM(I3:I98)/4000</f>
        <v>0</v>
      </c>
      <c r="J99" s="69">
        <f t="shared" si="1"/>
        <v>6.1759999999999912E-2</v>
      </c>
      <c r="K99" s="69">
        <f t="shared" si="1"/>
        <v>0.35837999999999992</v>
      </c>
      <c r="L99" s="69">
        <f t="shared" si="1"/>
        <v>0.11567999999999987</v>
      </c>
      <c r="M99" s="69">
        <f t="shared" si="1"/>
        <v>0</v>
      </c>
      <c r="N99" s="68">
        <f t="shared" si="1"/>
        <v>5.5377600000000013</v>
      </c>
      <c r="O99" s="69">
        <f t="shared" si="1"/>
        <v>6.9789200000000022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0.16238000000000005</v>
      </c>
      <c r="X99">
        <f t="shared" si="1"/>
        <v>0.125</v>
      </c>
      <c r="Y99">
        <f t="shared" si="1"/>
        <v>0.20392000000000005</v>
      </c>
      <c r="Z99">
        <f t="shared" si="1"/>
        <v>0.11567999999999987</v>
      </c>
      <c r="AA99">
        <f t="shared" si="1"/>
        <v>1.8</v>
      </c>
      <c r="AB99">
        <f t="shared" si="1"/>
        <v>1.3209999999999998E-2</v>
      </c>
      <c r="AC99">
        <f t="shared" si="1"/>
        <v>0.19600000000000001</v>
      </c>
      <c r="AD99">
        <f t="shared" si="1"/>
        <v>1.25</v>
      </c>
      <c r="AE99">
        <f t="shared" si="1"/>
        <v>0.1</v>
      </c>
      <c r="AF99">
        <f t="shared" si="1"/>
        <v>6.1759999999999912E-2</v>
      </c>
      <c r="AG99">
        <f t="shared" si="1"/>
        <v>0.27500000000000002</v>
      </c>
      <c r="AH99">
        <f t="shared" si="1"/>
        <v>0.47639999999999977</v>
      </c>
      <c r="AI99">
        <f t="shared" si="1"/>
        <v>4.6863600000000005</v>
      </c>
      <c r="AJ99">
        <f t="shared" si="1"/>
        <v>2.4</v>
      </c>
      <c r="AK99">
        <f t="shared" si="1"/>
        <v>1.2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530</v>
      </c>
      <c r="X100" t="s">
        <v>532</v>
      </c>
      <c r="Y100" t="s">
        <v>534</v>
      </c>
      <c r="Z100" t="s">
        <v>536</v>
      </c>
      <c r="AA100" t="s">
        <v>538</v>
      </c>
      <c r="AB100" t="s">
        <v>540</v>
      </c>
      <c r="AC100" t="s">
        <v>541</v>
      </c>
      <c r="AD100" t="s">
        <v>543</v>
      </c>
      <c r="AE100" t="s">
        <v>545</v>
      </c>
      <c r="AF100" t="s">
        <v>547</v>
      </c>
      <c r="AG100" t="s">
        <v>548</v>
      </c>
      <c r="AH100" t="s">
        <v>549</v>
      </c>
      <c r="AI100" t="s">
        <v>550</v>
      </c>
      <c r="AJ100" t="s">
        <v>552</v>
      </c>
      <c r="AK100" t="s">
        <v>554</v>
      </c>
      <c r="AL100" t="s">
        <v>556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45262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W3" sqref="W3:AC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5</v>
      </c>
      <c r="U1" s="219" t="s">
        <v>317</v>
      </c>
      <c r="V1" s="220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45262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557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-32</v>
      </c>
      <c r="O3" s="53">
        <v>-27</v>
      </c>
      <c r="P3" s="53">
        <v>-30</v>
      </c>
      <c r="Q3" s="53">
        <v>0</v>
      </c>
      <c r="R3" s="53">
        <v>-1.8</v>
      </c>
      <c r="S3" s="72">
        <v>0</v>
      </c>
      <c r="T3" t="s">
        <v>557</v>
      </c>
      <c r="U3" s="73">
        <v>0</v>
      </c>
      <c r="V3" s="74">
        <v>-90.8</v>
      </c>
      <c r="W3">
        <v>-32</v>
      </c>
      <c r="X3">
        <v>-27</v>
      </c>
      <c r="Y3">
        <v>0</v>
      </c>
      <c r="Z3">
        <v>-1.8</v>
      </c>
      <c r="AA3">
        <v>0</v>
      </c>
      <c r="AB3">
        <v>0</v>
      </c>
      <c r="AC3">
        <v>-30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-57</v>
      </c>
      <c r="O4" s="46">
        <v>-11</v>
      </c>
      <c r="P4" s="46">
        <v>-26</v>
      </c>
      <c r="Q4" s="46">
        <v>0</v>
      </c>
      <c r="R4" s="46">
        <v>-1.8</v>
      </c>
      <c r="S4" s="74">
        <v>0</v>
      </c>
      <c r="T4" t="s">
        <v>557</v>
      </c>
      <c r="U4" s="73">
        <v>0</v>
      </c>
      <c r="V4" s="74">
        <v>-95.8</v>
      </c>
      <c r="W4">
        <v>-57</v>
      </c>
      <c r="X4">
        <v>-11</v>
      </c>
      <c r="Y4">
        <v>0</v>
      </c>
      <c r="Z4">
        <v>-1.8</v>
      </c>
      <c r="AA4">
        <v>0</v>
      </c>
      <c r="AB4">
        <v>0</v>
      </c>
      <c r="AC4">
        <v>-26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-83</v>
      </c>
      <c r="O5" s="46">
        <v>-15</v>
      </c>
      <c r="P5" s="46">
        <v>-31</v>
      </c>
      <c r="Q5" s="46">
        <v>0</v>
      </c>
      <c r="R5" s="46">
        <v>-2</v>
      </c>
      <c r="S5" s="74">
        <v>0</v>
      </c>
      <c r="U5" s="73">
        <v>0</v>
      </c>
      <c r="V5" s="74">
        <v>-131</v>
      </c>
      <c r="W5">
        <v>-83</v>
      </c>
      <c r="X5">
        <v>-15</v>
      </c>
      <c r="Y5">
        <v>0</v>
      </c>
      <c r="Z5">
        <v>-2</v>
      </c>
      <c r="AA5">
        <v>0</v>
      </c>
      <c r="AB5">
        <v>0</v>
      </c>
      <c r="AC5">
        <v>-31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-142</v>
      </c>
      <c r="O6" s="46">
        <v>-19</v>
      </c>
      <c r="P6" s="46">
        <v>-17</v>
      </c>
      <c r="Q6" s="46">
        <v>0</v>
      </c>
      <c r="R6" s="46">
        <v>-2.2999999999999998</v>
      </c>
      <c r="S6" s="74">
        <v>0</v>
      </c>
      <c r="U6" s="73">
        <v>0</v>
      </c>
      <c r="V6" s="74">
        <v>-180.3</v>
      </c>
      <c r="W6">
        <v>-142</v>
      </c>
      <c r="X6">
        <v>-19</v>
      </c>
      <c r="Y6">
        <v>0</v>
      </c>
      <c r="Z6">
        <v>-2.2999999999999998</v>
      </c>
      <c r="AA6">
        <v>0</v>
      </c>
      <c r="AB6">
        <v>0</v>
      </c>
      <c r="AC6">
        <v>-17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-160</v>
      </c>
      <c r="O7" s="46">
        <v>-21</v>
      </c>
      <c r="P7" s="46">
        <v>-33</v>
      </c>
      <c r="Q7" s="46">
        <v>0</v>
      </c>
      <c r="R7" s="46">
        <v>-2.2999999999999998</v>
      </c>
      <c r="S7" s="74">
        <v>0</v>
      </c>
      <c r="U7" s="73">
        <v>0</v>
      </c>
      <c r="V7" s="74">
        <v>-216.3</v>
      </c>
      <c r="W7">
        <v>-160</v>
      </c>
      <c r="X7">
        <v>-21</v>
      </c>
      <c r="Y7">
        <v>0</v>
      </c>
      <c r="Z7">
        <v>-2.2999999999999998</v>
      </c>
      <c r="AA7">
        <v>0</v>
      </c>
      <c r="AB7">
        <v>0</v>
      </c>
      <c r="AC7">
        <v>-33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-162</v>
      </c>
      <c r="O8" s="46">
        <v>-46</v>
      </c>
      <c r="P8" s="46">
        <v>-30</v>
      </c>
      <c r="Q8" s="46">
        <v>0</v>
      </c>
      <c r="R8" s="46">
        <v>-2.2999999999999998</v>
      </c>
      <c r="S8" s="74">
        <v>0</v>
      </c>
      <c r="U8" s="73">
        <v>0</v>
      </c>
      <c r="V8" s="74">
        <v>-240.3</v>
      </c>
      <c r="W8">
        <v>-162</v>
      </c>
      <c r="X8">
        <v>-46</v>
      </c>
      <c r="Y8">
        <v>0</v>
      </c>
      <c r="Z8">
        <v>-2.2999999999999998</v>
      </c>
      <c r="AA8">
        <v>0</v>
      </c>
      <c r="AB8">
        <v>0</v>
      </c>
      <c r="AC8">
        <v>-30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-164</v>
      </c>
      <c r="O9" s="46">
        <v>-46</v>
      </c>
      <c r="P9" s="46">
        <v>-25</v>
      </c>
      <c r="Q9" s="46">
        <v>0</v>
      </c>
      <c r="R9" s="46">
        <v>-2.2999999999999998</v>
      </c>
      <c r="S9" s="74">
        <v>0</v>
      </c>
      <c r="U9" s="73">
        <v>0</v>
      </c>
      <c r="V9" s="74">
        <v>-237.3</v>
      </c>
      <c r="W9">
        <v>-164</v>
      </c>
      <c r="X9">
        <v>-46</v>
      </c>
      <c r="Y9">
        <v>0</v>
      </c>
      <c r="Z9">
        <v>-2.2999999999999998</v>
      </c>
      <c r="AA9">
        <v>0</v>
      </c>
      <c r="AB9">
        <v>0</v>
      </c>
      <c r="AC9">
        <v>-25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-175</v>
      </c>
      <c r="O10" s="46">
        <v>-44</v>
      </c>
      <c r="P10" s="46">
        <v>-24</v>
      </c>
      <c r="Q10" s="46">
        <v>0</v>
      </c>
      <c r="R10" s="46">
        <v>-2.2999999999999998</v>
      </c>
      <c r="S10" s="74">
        <v>0</v>
      </c>
      <c r="U10" s="73">
        <v>0</v>
      </c>
      <c r="V10" s="74">
        <v>-245.3</v>
      </c>
      <c r="W10">
        <v>-175</v>
      </c>
      <c r="X10">
        <v>-44</v>
      </c>
      <c r="Y10">
        <v>0</v>
      </c>
      <c r="Z10">
        <v>-2.2999999999999998</v>
      </c>
      <c r="AA10">
        <v>0</v>
      </c>
      <c r="AB10">
        <v>0</v>
      </c>
      <c r="AC10">
        <v>-24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-15</v>
      </c>
      <c r="O11" s="46">
        <v>-23</v>
      </c>
      <c r="P11" s="46">
        <v>-24</v>
      </c>
      <c r="Q11" s="46">
        <v>0</v>
      </c>
      <c r="R11" s="46">
        <v>-2.2999999999999998</v>
      </c>
      <c r="S11" s="74">
        <v>0</v>
      </c>
      <c r="U11" s="73">
        <v>0</v>
      </c>
      <c r="V11" s="74">
        <v>-64.3</v>
      </c>
      <c r="W11">
        <v>-15</v>
      </c>
      <c r="X11">
        <v>-23</v>
      </c>
      <c r="Y11">
        <v>0</v>
      </c>
      <c r="Z11">
        <v>-2.2999999999999998</v>
      </c>
      <c r="AA11">
        <v>0</v>
      </c>
      <c r="AB11">
        <v>0</v>
      </c>
      <c r="AC11">
        <v>-24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-19</v>
      </c>
      <c r="O12" s="46">
        <v>-27</v>
      </c>
      <c r="P12" s="46">
        <v>-18</v>
      </c>
      <c r="Q12" s="46">
        <v>0</v>
      </c>
      <c r="R12" s="46">
        <v>-2.2999999999999998</v>
      </c>
      <c r="S12" s="74">
        <v>0</v>
      </c>
      <c r="U12" s="73">
        <v>0</v>
      </c>
      <c r="V12" s="74">
        <v>-66.3</v>
      </c>
      <c r="W12">
        <v>-19</v>
      </c>
      <c r="X12">
        <v>-27</v>
      </c>
      <c r="Y12">
        <v>0</v>
      </c>
      <c r="Z12">
        <v>-2.2999999999999998</v>
      </c>
      <c r="AA12">
        <v>0</v>
      </c>
      <c r="AB12">
        <v>0</v>
      </c>
      <c r="AC12">
        <v>-18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-34</v>
      </c>
      <c r="O13" s="46">
        <v>-20</v>
      </c>
      <c r="P13" s="46">
        <v>0</v>
      </c>
      <c r="Q13" s="46">
        <v>0</v>
      </c>
      <c r="R13" s="46">
        <v>-2.2999999999999998</v>
      </c>
      <c r="S13" s="74">
        <v>0</v>
      </c>
      <c r="U13" s="73">
        <v>0</v>
      </c>
      <c r="V13" s="74">
        <v>-56.3</v>
      </c>
      <c r="W13">
        <v>-34</v>
      </c>
      <c r="X13">
        <v>-20</v>
      </c>
      <c r="Y13">
        <v>0</v>
      </c>
      <c r="Z13">
        <v>-2.2999999999999998</v>
      </c>
      <c r="AA13">
        <v>0</v>
      </c>
      <c r="AB13">
        <v>0</v>
      </c>
      <c r="AC13">
        <v>0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-35</v>
      </c>
      <c r="O14" s="46">
        <v>-20</v>
      </c>
      <c r="P14" s="46">
        <v>0</v>
      </c>
      <c r="Q14" s="46">
        <v>0</v>
      </c>
      <c r="R14" s="46">
        <v>-2.2999999999999998</v>
      </c>
      <c r="S14" s="74">
        <v>0</v>
      </c>
      <c r="U14" s="73">
        <v>0</v>
      </c>
      <c r="V14" s="74">
        <v>-57.3</v>
      </c>
      <c r="W14">
        <v>-35</v>
      </c>
      <c r="X14">
        <v>-20</v>
      </c>
      <c r="Y14">
        <v>0</v>
      </c>
      <c r="Z14">
        <v>-2.2999999999999998</v>
      </c>
      <c r="AA14">
        <v>0</v>
      </c>
      <c r="AB14">
        <v>0</v>
      </c>
      <c r="AC14">
        <v>0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-45</v>
      </c>
      <c r="O15" s="46">
        <v>-15</v>
      </c>
      <c r="P15" s="46">
        <v>-7</v>
      </c>
      <c r="Q15" s="46">
        <v>0</v>
      </c>
      <c r="R15" s="46">
        <v>-2.2999999999999998</v>
      </c>
      <c r="S15" s="74">
        <v>0</v>
      </c>
      <c r="U15" s="73">
        <v>0</v>
      </c>
      <c r="V15" s="74">
        <v>-69.3</v>
      </c>
      <c r="W15">
        <v>-45</v>
      </c>
      <c r="X15">
        <v>-15</v>
      </c>
      <c r="Y15">
        <v>0</v>
      </c>
      <c r="Z15">
        <v>-2.2999999999999998</v>
      </c>
      <c r="AA15">
        <v>0</v>
      </c>
      <c r="AB15">
        <v>0</v>
      </c>
      <c r="AC15">
        <v>-7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-45</v>
      </c>
      <c r="O16" s="46">
        <v>-20</v>
      </c>
      <c r="P16" s="46">
        <v>-14</v>
      </c>
      <c r="Q16" s="46">
        <v>0</v>
      </c>
      <c r="R16" s="46">
        <v>-2.2999999999999998</v>
      </c>
      <c r="S16" s="74">
        <v>0</v>
      </c>
      <c r="U16" s="73">
        <v>0</v>
      </c>
      <c r="V16" s="74">
        <v>-81.3</v>
      </c>
      <c r="W16">
        <v>-45</v>
      </c>
      <c r="X16">
        <v>-20</v>
      </c>
      <c r="Y16">
        <v>0</v>
      </c>
      <c r="Z16">
        <v>-2.2999999999999998</v>
      </c>
      <c r="AA16">
        <v>0</v>
      </c>
      <c r="AB16">
        <v>0</v>
      </c>
      <c r="AC16">
        <v>-14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-51</v>
      </c>
      <c r="O17" s="46">
        <v>-15</v>
      </c>
      <c r="P17" s="46">
        <v>-38</v>
      </c>
      <c r="Q17" s="46">
        <v>0</v>
      </c>
      <c r="R17" s="46">
        <v>-2.2999999999999998</v>
      </c>
      <c r="S17" s="74">
        <v>0</v>
      </c>
      <c r="U17" s="73">
        <v>0</v>
      </c>
      <c r="V17" s="74">
        <v>-106.3</v>
      </c>
      <c r="W17">
        <v>-51</v>
      </c>
      <c r="X17">
        <v>-15</v>
      </c>
      <c r="Y17">
        <v>0</v>
      </c>
      <c r="Z17">
        <v>-2.2999999999999998</v>
      </c>
      <c r="AA17">
        <v>0</v>
      </c>
      <c r="AB17">
        <v>0</v>
      </c>
      <c r="AC17">
        <v>-38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-43</v>
      </c>
      <c r="O18" s="46">
        <v>-15</v>
      </c>
      <c r="P18" s="46">
        <v>-37</v>
      </c>
      <c r="Q18" s="46">
        <v>0</v>
      </c>
      <c r="R18" s="46">
        <v>-2.1</v>
      </c>
      <c r="S18" s="74">
        <v>0</v>
      </c>
      <c r="U18" s="73">
        <v>0</v>
      </c>
      <c r="V18" s="74">
        <v>-97.1</v>
      </c>
      <c r="W18">
        <v>-43</v>
      </c>
      <c r="X18">
        <v>-15</v>
      </c>
      <c r="Y18">
        <v>0</v>
      </c>
      <c r="Z18">
        <v>-2.1</v>
      </c>
      <c r="AA18">
        <v>0</v>
      </c>
      <c r="AB18">
        <v>0</v>
      </c>
      <c r="AC18">
        <v>-37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-60</v>
      </c>
      <c r="O19" s="46">
        <v>-29</v>
      </c>
      <c r="P19" s="46">
        <v>-54</v>
      </c>
      <c r="Q19" s="46">
        <v>0</v>
      </c>
      <c r="R19" s="46">
        <v>-2</v>
      </c>
      <c r="S19" s="74">
        <v>0</v>
      </c>
      <c r="U19" s="73">
        <v>0</v>
      </c>
      <c r="V19" s="74">
        <v>-145</v>
      </c>
      <c r="W19">
        <v>-60</v>
      </c>
      <c r="X19">
        <v>-29</v>
      </c>
      <c r="Y19">
        <v>0</v>
      </c>
      <c r="Z19">
        <v>-2</v>
      </c>
      <c r="AA19">
        <v>0</v>
      </c>
      <c r="AB19">
        <v>0</v>
      </c>
      <c r="AC19">
        <v>-54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-52</v>
      </c>
      <c r="O20" s="46">
        <v>-29</v>
      </c>
      <c r="P20" s="46">
        <v>-49</v>
      </c>
      <c r="Q20" s="46">
        <v>0</v>
      </c>
      <c r="R20" s="46">
        <v>-1.6</v>
      </c>
      <c r="S20" s="74">
        <v>0</v>
      </c>
      <c r="U20" s="73">
        <v>0</v>
      </c>
      <c r="V20" s="74">
        <v>-131.6</v>
      </c>
      <c r="W20">
        <v>-52</v>
      </c>
      <c r="X20">
        <v>-29</v>
      </c>
      <c r="Y20">
        <v>0</v>
      </c>
      <c r="Z20">
        <v>-1.6</v>
      </c>
      <c r="AA20">
        <v>0</v>
      </c>
      <c r="AB20">
        <v>0</v>
      </c>
      <c r="AC20">
        <v>-49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-82</v>
      </c>
      <c r="O21" s="46">
        <v>0</v>
      </c>
      <c r="P21" s="46">
        <v>-32</v>
      </c>
      <c r="Q21" s="46">
        <v>0</v>
      </c>
      <c r="R21" s="46">
        <v>-1.1000000000000001</v>
      </c>
      <c r="S21" s="74">
        <v>0</v>
      </c>
      <c r="U21" s="73">
        <v>0</v>
      </c>
      <c r="V21" s="74">
        <v>-115.1</v>
      </c>
      <c r="W21">
        <v>-82</v>
      </c>
      <c r="X21">
        <v>0</v>
      </c>
      <c r="Y21">
        <v>0</v>
      </c>
      <c r="Z21">
        <v>-1.1000000000000001</v>
      </c>
      <c r="AA21">
        <v>0</v>
      </c>
      <c r="AB21">
        <v>0</v>
      </c>
      <c r="AC21">
        <v>-32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-53</v>
      </c>
      <c r="O22" s="46">
        <v>0</v>
      </c>
      <c r="P22" s="46">
        <v>-34</v>
      </c>
      <c r="Q22" s="46">
        <v>0</v>
      </c>
      <c r="R22" s="46">
        <v>-0.8</v>
      </c>
      <c r="S22" s="74">
        <v>0</v>
      </c>
      <c r="U22" s="73">
        <v>0</v>
      </c>
      <c r="V22" s="74">
        <v>-87.8</v>
      </c>
      <c r="W22">
        <v>-53</v>
      </c>
      <c r="X22">
        <v>0</v>
      </c>
      <c r="Y22">
        <v>0</v>
      </c>
      <c r="Z22">
        <v>-0.8</v>
      </c>
      <c r="AA22">
        <v>0</v>
      </c>
      <c r="AB22">
        <v>0</v>
      </c>
      <c r="AC22">
        <v>-34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1.54</v>
      </c>
      <c r="M23" s="74">
        <v>0</v>
      </c>
      <c r="N23" s="73">
        <v>-68</v>
      </c>
      <c r="O23" s="46">
        <v>0</v>
      </c>
      <c r="P23" s="46">
        <v>-55</v>
      </c>
      <c r="Q23" s="46">
        <v>0</v>
      </c>
      <c r="R23" s="46">
        <v>0</v>
      </c>
      <c r="S23" s="74">
        <v>0</v>
      </c>
      <c r="U23" s="73">
        <v>1.54</v>
      </c>
      <c r="V23" s="74">
        <v>-123</v>
      </c>
      <c r="W23">
        <v>-68</v>
      </c>
      <c r="X23">
        <v>0</v>
      </c>
      <c r="Y23">
        <v>0</v>
      </c>
      <c r="Z23">
        <v>1.54</v>
      </c>
      <c r="AA23">
        <v>0</v>
      </c>
      <c r="AB23">
        <v>0</v>
      </c>
      <c r="AC23">
        <v>-55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2.99</v>
      </c>
      <c r="M24" s="74">
        <v>0</v>
      </c>
      <c r="N24" s="73">
        <v>-46</v>
      </c>
      <c r="O24" s="46">
        <v>0</v>
      </c>
      <c r="P24" s="46">
        <v>-15</v>
      </c>
      <c r="Q24" s="46">
        <v>0</v>
      </c>
      <c r="R24" s="46">
        <v>0</v>
      </c>
      <c r="S24" s="74">
        <v>0</v>
      </c>
      <c r="U24" s="73">
        <v>2.99</v>
      </c>
      <c r="V24" s="74">
        <v>-61</v>
      </c>
      <c r="W24">
        <v>-46</v>
      </c>
      <c r="X24">
        <v>0</v>
      </c>
      <c r="Y24">
        <v>0</v>
      </c>
      <c r="Z24">
        <v>2.99</v>
      </c>
      <c r="AA24">
        <v>0</v>
      </c>
      <c r="AB24">
        <v>0</v>
      </c>
      <c r="AC24">
        <v>-15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3.47</v>
      </c>
      <c r="M25" s="74">
        <v>0</v>
      </c>
      <c r="N25" s="73">
        <v>-90</v>
      </c>
      <c r="O25" s="46">
        <v>0</v>
      </c>
      <c r="P25" s="46">
        <v>-63</v>
      </c>
      <c r="Q25" s="46">
        <v>0</v>
      </c>
      <c r="R25" s="46">
        <v>0</v>
      </c>
      <c r="S25" s="74">
        <v>0</v>
      </c>
      <c r="U25" s="73">
        <v>3.47</v>
      </c>
      <c r="V25" s="74">
        <v>-153</v>
      </c>
      <c r="W25">
        <v>-90</v>
      </c>
      <c r="X25">
        <v>0</v>
      </c>
      <c r="Y25">
        <v>0</v>
      </c>
      <c r="Z25">
        <v>3.47</v>
      </c>
      <c r="AA25">
        <v>0</v>
      </c>
      <c r="AB25">
        <v>0</v>
      </c>
      <c r="AC25">
        <v>-63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5.21</v>
      </c>
      <c r="M26" s="74">
        <v>0</v>
      </c>
      <c r="N26" s="73">
        <v>-107</v>
      </c>
      <c r="O26" s="46">
        <v>0</v>
      </c>
      <c r="P26" s="46">
        <v>-65</v>
      </c>
      <c r="Q26" s="46">
        <v>0</v>
      </c>
      <c r="R26" s="46">
        <v>0</v>
      </c>
      <c r="S26" s="74">
        <v>0</v>
      </c>
      <c r="U26" s="73">
        <v>5.21</v>
      </c>
      <c r="V26" s="74">
        <v>-172</v>
      </c>
      <c r="W26">
        <v>-107</v>
      </c>
      <c r="X26">
        <v>0</v>
      </c>
      <c r="Y26">
        <v>0</v>
      </c>
      <c r="Z26">
        <v>5.21</v>
      </c>
      <c r="AA26">
        <v>0</v>
      </c>
      <c r="AB26">
        <v>0</v>
      </c>
      <c r="AC26">
        <v>-65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7.42</v>
      </c>
      <c r="M27" s="74">
        <v>0</v>
      </c>
      <c r="N27" s="73">
        <v>-19</v>
      </c>
      <c r="O27" s="46">
        <v>0</v>
      </c>
      <c r="P27" s="46">
        <v>-56</v>
      </c>
      <c r="Q27" s="46">
        <v>0</v>
      </c>
      <c r="R27" s="46">
        <v>0</v>
      </c>
      <c r="S27" s="74">
        <v>0</v>
      </c>
      <c r="U27" s="73">
        <v>7.42</v>
      </c>
      <c r="V27" s="74">
        <v>-75</v>
      </c>
      <c r="W27">
        <v>-19</v>
      </c>
      <c r="X27">
        <v>0</v>
      </c>
      <c r="Y27">
        <v>0</v>
      </c>
      <c r="Z27">
        <v>7.42</v>
      </c>
      <c r="AA27">
        <v>0</v>
      </c>
      <c r="AB27">
        <v>0</v>
      </c>
      <c r="AC27">
        <v>-56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7.52</v>
      </c>
      <c r="M28" s="74">
        <v>0</v>
      </c>
      <c r="N28" s="73">
        <v>-12</v>
      </c>
      <c r="O28" s="46">
        <v>0</v>
      </c>
      <c r="P28" s="46">
        <v>-48</v>
      </c>
      <c r="Q28" s="46">
        <v>0</v>
      </c>
      <c r="R28" s="46">
        <v>0</v>
      </c>
      <c r="S28" s="74">
        <v>0</v>
      </c>
      <c r="U28" s="73">
        <v>7.52</v>
      </c>
      <c r="V28" s="74">
        <v>-60</v>
      </c>
      <c r="W28">
        <v>-12</v>
      </c>
      <c r="X28">
        <v>0</v>
      </c>
      <c r="Y28">
        <v>0</v>
      </c>
      <c r="Z28">
        <v>7.52</v>
      </c>
      <c r="AA28">
        <v>0</v>
      </c>
      <c r="AB28">
        <v>0</v>
      </c>
      <c r="AC28">
        <v>-48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9.5399999999999991</v>
      </c>
      <c r="M29" s="74">
        <v>0</v>
      </c>
      <c r="N29" s="73">
        <v>-44</v>
      </c>
      <c r="O29" s="46">
        <v>0</v>
      </c>
      <c r="P29" s="46">
        <v>-37</v>
      </c>
      <c r="Q29" s="46">
        <v>0</v>
      </c>
      <c r="R29" s="46">
        <v>0</v>
      </c>
      <c r="S29" s="74">
        <v>0</v>
      </c>
      <c r="U29" s="73">
        <v>9.5399999999999991</v>
      </c>
      <c r="V29" s="74">
        <v>-81</v>
      </c>
      <c r="W29">
        <v>-44</v>
      </c>
      <c r="X29">
        <v>0</v>
      </c>
      <c r="Y29">
        <v>0</v>
      </c>
      <c r="Z29">
        <v>9.5399999999999991</v>
      </c>
      <c r="AA29">
        <v>0</v>
      </c>
      <c r="AB29">
        <v>0</v>
      </c>
      <c r="AC29">
        <v>-37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10.41</v>
      </c>
      <c r="M30" s="74">
        <v>0</v>
      </c>
      <c r="N30" s="73">
        <v>-53</v>
      </c>
      <c r="O30" s="46">
        <v>0</v>
      </c>
      <c r="P30" s="46">
        <v>-35</v>
      </c>
      <c r="Q30" s="46">
        <v>0</v>
      </c>
      <c r="R30" s="46">
        <v>0</v>
      </c>
      <c r="S30" s="74">
        <v>0</v>
      </c>
      <c r="U30" s="73">
        <v>10.41</v>
      </c>
      <c r="V30" s="74">
        <v>-88</v>
      </c>
      <c r="W30">
        <v>-53</v>
      </c>
      <c r="X30">
        <v>0</v>
      </c>
      <c r="Y30">
        <v>0</v>
      </c>
      <c r="Z30">
        <v>10.41</v>
      </c>
      <c r="AA30">
        <v>0</v>
      </c>
      <c r="AB30">
        <v>0</v>
      </c>
      <c r="AC30">
        <v>-35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10.51</v>
      </c>
      <c r="M31" s="74">
        <v>0</v>
      </c>
      <c r="N31" s="73">
        <v>-83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10.51</v>
      </c>
      <c r="V31" s="74">
        <v>-83</v>
      </c>
      <c r="W31">
        <v>-83</v>
      </c>
      <c r="X31">
        <v>0</v>
      </c>
      <c r="Y31">
        <v>0</v>
      </c>
      <c r="Z31">
        <v>10.51</v>
      </c>
      <c r="AA31">
        <v>0</v>
      </c>
      <c r="AB31">
        <v>0</v>
      </c>
      <c r="AC31">
        <v>0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10.89</v>
      </c>
      <c r="M32" s="74">
        <v>0</v>
      </c>
      <c r="N32" s="73">
        <v>-85</v>
      </c>
      <c r="O32" s="46">
        <v>0</v>
      </c>
      <c r="P32" s="46">
        <v>-15</v>
      </c>
      <c r="Q32" s="46">
        <v>0</v>
      </c>
      <c r="R32" s="46">
        <v>0</v>
      </c>
      <c r="S32" s="74">
        <v>0</v>
      </c>
      <c r="U32" s="73">
        <v>10.89</v>
      </c>
      <c r="V32" s="74">
        <v>-100</v>
      </c>
      <c r="W32">
        <v>-85</v>
      </c>
      <c r="X32">
        <v>0</v>
      </c>
      <c r="Y32">
        <v>0</v>
      </c>
      <c r="Z32">
        <v>10.89</v>
      </c>
      <c r="AA32">
        <v>0</v>
      </c>
      <c r="AB32">
        <v>0</v>
      </c>
      <c r="AC32">
        <v>-15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10.89</v>
      </c>
      <c r="M33" s="74">
        <v>0</v>
      </c>
      <c r="N33" s="73">
        <v>-102</v>
      </c>
      <c r="O33" s="46">
        <v>0</v>
      </c>
      <c r="P33" s="46">
        <v>-16</v>
      </c>
      <c r="Q33" s="46">
        <v>0</v>
      </c>
      <c r="R33" s="46">
        <v>0</v>
      </c>
      <c r="S33" s="74">
        <v>0</v>
      </c>
      <c r="U33" s="73">
        <v>10.89</v>
      </c>
      <c r="V33" s="74">
        <v>-118</v>
      </c>
      <c r="W33">
        <v>-102</v>
      </c>
      <c r="X33">
        <v>0</v>
      </c>
      <c r="Y33">
        <v>0</v>
      </c>
      <c r="Z33">
        <v>10.89</v>
      </c>
      <c r="AA33">
        <v>0</v>
      </c>
      <c r="AB33">
        <v>0</v>
      </c>
      <c r="AC33">
        <v>-16</v>
      </c>
    </row>
    <row r="34" spans="7:29">
      <c r="G34" t="s">
        <v>76</v>
      </c>
      <c r="H34" s="73">
        <v>0</v>
      </c>
      <c r="I34" s="46">
        <v>0</v>
      </c>
      <c r="J34" s="46">
        <v>13.5</v>
      </c>
      <c r="K34" s="46">
        <v>0</v>
      </c>
      <c r="L34" s="46">
        <v>10.7</v>
      </c>
      <c r="M34" s="74">
        <v>0</v>
      </c>
      <c r="N34" s="73">
        <v>-105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24.2</v>
      </c>
      <c r="V34" s="74">
        <v>-105</v>
      </c>
      <c r="W34">
        <v>-105</v>
      </c>
      <c r="X34">
        <v>0</v>
      </c>
      <c r="Y34">
        <v>0</v>
      </c>
      <c r="Z34">
        <v>10.7</v>
      </c>
      <c r="AA34">
        <v>0</v>
      </c>
      <c r="AB34">
        <v>0</v>
      </c>
      <c r="AC34">
        <v>13.5</v>
      </c>
    </row>
    <row r="35" spans="7:29">
      <c r="G35" t="s">
        <v>77</v>
      </c>
      <c r="H35" s="73">
        <v>0</v>
      </c>
      <c r="I35" s="46">
        <v>9.64</v>
      </c>
      <c r="J35" s="46">
        <v>22.17</v>
      </c>
      <c r="K35" s="46">
        <v>0</v>
      </c>
      <c r="L35" s="46">
        <v>10.32</v>
      </c>
      <c r="M35" s="74">
        <v>0</v>
      </c>
      <c r="N35" s="73">
        <v>-27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42.13</v>
      </c>
      <c r="V35" s="74">
        <v>-27</v>
      </c>
      <c r="W35">
        <v>-27</v>
      </c>
      <c r="X35">
        <v>9.64</v>
      </c>
      <c r="Y35">
        <v>0</v>
      </c>
      <c r="Z35">
        <v>10.32</v>
      </c>
      <c r="AA35">
        <v>0</v>
      </c>
      <c r="AB35">
        <v>0</v>
      </c>
      <c r="AC35">
        <v>22.17</v>
      </c>
    </row>
    <row r="36" spans="7:29">
      <c r="G36" t="s">
        <v>78</v>
      </c>
      <c r="H36" s="73">
        <v>0</v>
      </c>
      <c r="I36" s="46">
        <v>9.64</v>
      </c>
      <c r="J36" s="46">
        <v>31.82</v>
      </c>
      <c r="K36" s="46">
        <v>0</v>
      </c>
      <c r="L36" s="46">
        <v>10.220000000000001</v>
      </c>
      <c r="M36" s="74">
        <v>0</v>
      </c>
      <c r="N36" s="73">
        <v>-25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51.68</v>
      </c>
      <c r="V36" s="74">
        <v>-25</v>
      </c>
      <c r="W36">
        <v>-25</v>
      </c>
      <c r="X36">
        <v>9.64</v>
      </c>
      <c r="Y36">
        <v>0</v>
      </c>
      <c r="Z36">
        <v>10.220000000000001</v>
      </c>
      <c r="AA36">
        <v>0</v>
      </c>
      <c r="AB36">
        <v>0</v>
      </c>
      <c r="AC36">
        <v>31.82</v>
      </c>
    </row>
    <row r="37" spans="7:29">
      <c r="G37" t="s">
        <v>79</v>
      </c>
      <c r="H37" s="73">
        <v>0</v>
      </c>
      <c r="I37" s="46">
        <v>0</v>
      </c>
      <c r="J37" s="46">
        <v>40.5</v>
      </c>
      <c r="K37" s="46">
        <v>0</v>
      </c>
      <c r="L37" s="46">
        <v>9.83</v>
      </c>
      <c r="M37" s="74">
        <v>0</v>
      </c>
      <c r="N37" s="73">
        <v>-50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50.33</v>
      </c>
      <c r="V37" s="74">
        <v>-50</v>
      </c>
      <c r="W37">
        <v>-50</v>
      </c>
      <c r="X37">
        <v>0</v>
      </c>
      <c r="Y37">
        <v>0</v>
      </c>
      <c r="Z37">
        <v>9.83</v>
      </c>
      <c r="AA37">
        <v>0</v>
      </c>
      <c r="AB37">
        <v>0</v>
      </c>
      <c r="AC37">
        <v>40.5</v>
      </c>
    </row>
    <row r="38" spans="7:29">
      <c r="G38" t="s">
        <v>80</v>
      </c>
      <c r="H38" s="73">
        <v>0</v>
      </c>
      <c r="I38" s="46">
        <v>0</v>
      </c>
      <c r="J38" s="46">
        <v>39.53</v>
      </c>
      <c r="K38" s="46">
        <v>0</v>
      </c>
      <c r="L38" s="46">
        <v>9.4499999999999993</v>
      </c>
      <c r="M38" s="74">
        <v>0</v>
      </c>
      <c r="N38" s="73">
        <v>-82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48.98</v>
      </c>
      <c r="V38" s="74">
        <v>-82</v>
      </c>
      <c r="W38">
        <v>-82</v>
      </c>
      <c r="X38">
        <v>0</v>
      </c>
      <c r="Y38">
        <v>0</v>
      </c>
      <c r="Z38">
        <v>9.4499999999999993</v>
      </c>
      <c r="AA38">
        <v>0</v>
      </c>
      <c r="AB38">
        <v>0</v>
      </c>
      <c r="AC38">
        <v>39.53</v>
      </c>
    </row>
    <row r="39" spans="7:29">
      <c r="G39" t="s">
        <v>81</v>
      </c>
      <c r="H39" s="73">
        <v>6.75</v>
      </c>
      <c r="I39" s="46">
        <v>0</v>
      </c>
      <c r="J39" s="46">
        <v>26.99</v>
      </c>
      <c r="K39" s="46">
        <v>0</v>
      </c>
      <c r="L39" s="46">
        <v>9.4499999999999993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43.19</v>
      </c>
      <c r="V39" s="74">
        <v>0</v>
      </c>
      <c r="W39">
        <v>6.75</v>
      </c>
      <c r="X39">
        <v>0</v>
      </c>
      <c r="Y39">
        <v>0</v>
      </c>
      <c r="Z39">
        <v>9.4499999999999993</v>
      </c>
      <c r="AA39">
        <v>0</v>
      </c>
      <c r="AB39">
        <v>0</v>
      </c>
      <c r="AC39">
        <v>26.99</v>
      </c>
    </row>
    <row r="40" spans="7:29">
      <c r="G40" t="s">
        <v>82</v>
      </c>
      <c r="H40" s="73">
        <v>11.57</v>
      </c>
      <c r="I40" s="46">
        <v>0</v>
      </c>
      <c r="J40" s="46">
        <v>9.64</v>
      </c>
      <c r="K40" s="46">
        <v>0</v>
      </c>
      <c r="L40" s="46">
        <v>9.06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30.27</v>
      </c>
      <c r="V40" s="74">
        <v>0</v>
      </c>
      <c r="W40">
        <v>11.57</v>
      </c>
      <c r="X40">
        <v>0</v>
      </c>
      <c r="Y40">
        <v>0</v>
      </c>
      <c r="Z40">
        <v>9.06</v>
      </c>
      <c r="AA40">
        <v>0</v>
      </c>
      <c r="AB40">
        <v>0</v>
      </c>
      <c r="AC40">
        <v>9.64</v>
      </c>
    </row>
    <row r="41" spans="7:29">
      <c r="G41" t="s">
        <v>83</v>
      </c>
      <c r="H41" s="73">
        <v>27.96</v>
      </c>
      <c r="I41" s="46">
        <v>21.21</v>
      </c>
      <c r="J41" s="46">
        <v>36.64</v>
      </c>
      <c r="K41" s="46">
        <v>0</v>
      </c>
      <c r="L41" s="46">
        <v>9.06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94.87</v>
      </c>
      <c r="V41" s="74">
        <v>0</v>
      </c>
      <c r="W41">
        <v>27.96</v>
      </c>
      <c r="X41">
        <v>21.21</v>
      </c>
      <c r="Y41">
        <v>0</v>
      </c>
      <c r="Z41">
        <v>9.06</v>
      </c>
      <c r="AA41">
        <v>0</v>
      </c>
      <c r="AB41">
        <v>0</v>
      </c>
      <c r="AC41">
        <v>36.64</v>
      </c>
    </row>
    <row r="42" spans="7:29">
      <c r="G42" t="s">
        <v>84</v>
      </c>
      <c r="H42" s="73">
        <v>64.59</v>
      </c>
      <c r="I42" s="46">
        <v>32.78</v>
      </c>
      <c r="J42" s="46">
        <v>41.46</v>
      </c>
      <c r="K42" s="46">
        <v>0</v>
      </c>
      <c r="L42" s="46">
        <v>8.9700000000000006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147.80000000000001</v>
      </c>
      <c r="V42" s="74">
        <v>0</v>
      </c>
      <c r="W42">
        <v>64.59</v>
      </c>
      <c r="X42">
        <v>32.78</v>
      </c>
      <c r="Y42">
        <v>0</v>
      </c>
      <c r="Z42">
        <v>8.9700000000000006</v>
      </c>
      <c r="AA42">
        <v>0</v>
      </c>
      <c r="AB42">
        <v>0</v>
      </c>
      <c r="AC42">
        <v>41.46</v>
      </c>
    </row>
    <row r="43" spans="7:29">
      <c r="G43" t="s">
        <v>85</v>
      </c>
      <c r="H43" s="73">
        <v>96.41</v>
      </c>
      <c r="I43" s="46">
        <v>0</v>
      </c>
      <c r="J43" s="46">
        <v>26.03</v>
      </c>
      <c r="K43" s="46">
        <v>0</v>
      </c>
      <c r="L43" s="46">
        <v>7.71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130.15</v>
      </c>
      <c r="V43" s="74">
        <v>0</v>
      </c>
      <c r="W43">
        <v>96.41</v>
      </c>
      <c r="X43">
        <v>0</v>
      </c>
      <c r="Y43">
        <v>0</v>
      </c>
      <c r="Z43">
        <v>7.71</v>
      </c>
      <c r="AA43">
        <v>0</v>
      </c>
      <c r="AB43">
        <v>0</v>
      </c>
      <c r="AC43">
        <v>26.03</v>
      </c>
    </row>
    <row r="44" spans="7:29">
      <c r="G44" t="s">
        <v>86</v>
      </c>
      <c r="H44" s="73">
        <v>95.45</v>
      </c>
      <c r="I44" s="46">
        <v>0</v>
      </c>
      <c r="J44" s="46">
        <v>25.07</v>
      </c>
      <c r="K44" s="46">
        <v>0</v>
      </c>
      <c r="L44" s="46">
        <v>7.42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127.94</v>
      </c>
      <c r="V44" s="74">
        <v>0</v>
      </c>
      <c r="W44">
        <v>95.45</v>
      </c>
      <c r="X44">
        <v>0</v>
      </c>
      <c r="Y44">
        <v>0</v>
      </c>
      <c r="Z44">
        <v>7.42</v>
      </c>
      <c r="AA44">
        <v>0</v>
      </c>
      <c r="AB44">
        <v>0</v>
      </c>
      <c r="AC44">
        <v>25.07</v>
      </c>
    </row>
    <row r="45" spans="7:29">
      <c r="G45" t="s">
        <v>87</v>
      </c>
      <c r="H45" s="73">
        <v>53.99</v>
      </c>
      <c r="I45" s="46">
        <v>0</v>
      </c>
      <c r="J45" s="46">
        <v>0</v>
      </c>
      <c r="K45" s="46">
        <v>0</v>
      </c>
      <c r="L45" s="46">
        <v>6.94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60.93</v>
      </c>
      <c r="V45" s="74">
        <v>0</v>
      </c>
      <c r="W45">
        <v>53.99</v>
      </c>
      <c r="X45">
        <v>0</v>
      </c>
      <c r="Y45">
        <v>0</v>
      </c>
      <c r="Z45">
        <v>6.94</v>
      </c>
      <c r="AA45">
        <v>0</v>
      </c>
      <c r="AB45">
        <v>0</v>
      </c>
      <c r="AC45">
        <v>0</v>
      </c>
    </row>
    <row r="46" spans="7:29">
      <c r="G46" t="s">
        <v>88</v>
      </c>
      <c r="H46" s="73">
        <v>55.92</v>
      </c>
      <c r="I46" s="46">
        <v>0</v>
      </c>
      <c r="J46" s="46">
        <v>0</v>
      </c>
      <c r="K46" s="46">
        <v>0</v>
      </c>
      <c r="L46" s="46">
        <v>6.65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62.57</v>
      </c>
      <c r="V46" s="74">
        <v>0</v>
      </c>
      <c r="W46">
        <v>55.92</v>
      </c>
      <c r="X46">
        <v>0</v>
      </c>
      <c r="Y46">
        <v>0</v>
      </c>
      <c r="Z46">
        <v>6.65</v>
      </c>
      <c r="AA46">
        <v>0</v>
      </c>
      <c r="AB46">
        <v>0</v>
      </c>
      <c r="AC46">
        <v>0</v>
      </c>
    </row>
    <row r="47" spans="7:29">
      <c r="G47" t="s">
        <v>89</v>
      </c>
      <c r="H47" s="73">
        <v>26.03</v>
      </c>
      <c r="I47" s="46">
        <v>0</v>
      </c>
      <c r="J47" s="46">
        <v>0</v>
      </c>
      <c r="K47" s="46">
        <v>0</v>
      </c>
      <c r="L47" s="46">
        <v>6.75</v>
      </c>
      <c r="M47" s="74">
        <v>0</v>
      </c>
      <c r="N47" s="73">
        <v>0</v>
      </c>
      <c r="O47" s="46">
        <v>0</v>
      </c>
      <c r="P47" s="46">
        <v>-28</v>
      </c>
      <c r="Q47" s="46">
        <v>0</v>
      </c>
      <c r="R47" s="46">
        <v>0</v>
      </c>
      <c r="S47" s="74">
        <v>0</v>
      </c>
      <c r="U47" s="73">
        <v>32.78</v>
      </c>
      <c r="V47" s="74">
        <v>-28</v>
      </c>
      <c r="W47">
        <v>26.03</v>
      </c>
      <c r="X47">
        <v>0</v>
      </c>
      <c r="Y47">
        <v>0</v>
      </c>
      <c r="Z47">
        <v>6.75</v>
      </c>
      <c r="AA47">
        <v>0</v>
      </c>
      <c r="AB47">
        <v>0</v>
      </c>
      <c r="AC47">
        <v>-28</v>
      </c>
    </row>
    <row r="48" spans="7:29">
      <c r="G48" t="s">
        <v>90</v>
      </c>
      <c r="H48" s="73">
        <v>20.25</v>
      </c>
      <c r="I48" s="46">
        <v>0</v>
      </c>
      <c r="J48" s="46">
        <v>0</v>
      </c>
      <c r="K48" s="46">
        <v>0</v>
      </c>
      <c r="L48" s="46">
        <v>5.78</v>
      </c>
      <c r="M48" s="74">
        <v>0</v>
      </c>
      <c r="N48" s="73">
        <v>0</v>
      </c>
      <c r="O48" s="46">
        <v>0</v>
      </c>
      <c r="P48" s="46">
        <v>-40</v>
      </c>
      <c r="Q48" s="46">
        <v>0</v>
      </c>
      <c r="R48" s="46">
        <v>0</v>
      </c>
      <c r="S48" s="74">
        <v>0</v>
      </c>
      <c r="U48" s="73">
        <v>26.03</v>
      </c>
      <c r="V48" s="74">
        <v>-40</v>
      </c>
      <c r="W48">
        <v>20.25</v>
      </c>
      <c r="X48">
        <v>0</v>
      </c>
      <c r="Y48">
        <v>0</v>
      </c>
      <c r="Z48">
        <v>5.78</v>
      </c>
      <c r="AA48">
        <v>0</v>
      </c>
      <c r="AB48">
        <v>0</v>
      </c>
      <c r="AC48">
        <v>-40</v>
      </c>
    </row>
    <row r="49" spans="7:29">
      <c r="G49" t="s">
        <v>91</v>
      </c>
      <c r="H49" s="73">
        <v>28.92</v>
      </c>
      <c r="I49" s="46">
        <v>0</v>
      </c>
      <c r="J49" s="46">
        <v>0</v>
      </c>
      <c r="K49" s="46">
        <v>0</v>
      </c>
      <c r="L49" s="46">
        <v>4.82</v>
      </c>
      <c r="M49" s="74">
        <v>0</v>
      </c>
      <c r="N49" s="73">
        <v>0</v>
      </c>
      <c r="O49" s="46">
        <v>0</v>
      </c>
      <c r="P49" s="46">
        <v>-52</v>
      </c>
      <c r="Q49" s="46">
        <v>0</v>
      </c>
      <c r="R49" s="46">
        <v>0</v>
      </c>
      <c r="S49" s="74">
        <v>0</v>
      </c>
      <c r="U49" s="73">
        <v>33.74</v>
      </c>
      <c r="V49" s="74">
        <v>-53</v>
      </c>
      <c r="W49">
        <v>28.92</v>
      </c>
      <c r="X49">
        <v>0</v>
      </c>
      <c r="Y49">
        <v>-1</v>
      </c>
      <c r="Z49">
        <v>4.82</v>
      </c>
      <c r="AA49">
        <v>0</v>
      </c>
      <c r="AB49">
        <v>0</v>
      </c>
      <c r="AC49">
        <v>-52</v>
      </c>
    </row>
    <row r="50" spans="7:29">
      <c r="G50" t="s">
        <v>92</v>
      </c>
      <c r="H50" s="73">
        <v>46.28</v>
      </c>
      <c r="I50" s="46">
        <v>0</v>
      </c>
      <c r="J50" s="46">
        <v>0</v>
      </c>
      <c r="K50" s="46">
        <v>0</v>
      </c>
      <c r="L50" s="46">
        <v>4.82</v>
      </c>
      <c r="M50" s="74">
        <v>0</v>
      </c>
      <c r="N50" s="73">
        <v>0</v>
      </c>
      <c r="O50" s="46">
        <v>0</v>
      </c>
      <c r="P50" s="46">
        <v>-54</v>
      </c>
      <c r="Q50" s="46">
        <v>0</v>
      </c>
      <c r="R50" s="46">
        <v>0</v>
      </c>
      <c r="S50" s="74">
        <v>0</v>
      </c>
      <c r="U50" s="73">
        <v>51.1</v>
      </c>
      <c r="V50" s="74">
        <v>-55</v>
      </c>
      <c r="W50">
        <v>46.28</v>
      </c>
      <c r="X50">
        <v>0</v>
      </c>
      <c r="Y50">
        <v>-1</v>
      </c>
      <c r="Z50">
        <v>4.82</v>
      </c>
      <c r="AA50">
        <v>0</v>
      </c>
      <c r="AB50">
        <v>0</v>
      </c>
      <c r="AC50">
        <v>-54</v>
      </c>
    </row>
    <row r="51" spans="7:29">
      <c r="G51" t="s">
        <v>93</v>
      </c>
      <c r="H51" s="73">
        <v>76.16</v>
      </c>
      <c r="I51" s="46">
        <v>0</v>
      </c>
      <c r="J51" s="46">
        <v>0</v>
      </c>
      <c r="K51" s="46">
        <v>0</v>
      </c>
      <c r="L51" s="46">
        <v>4.82</v>
      </c>
      <c r="M51" s="74">
        <v>0</v>
      </c>
      <c r="N51" s="73">
        <v>0</v>
      </c>
      <c r="O51" s="46">
        <v>0</v>
      </c>
      <c r="P51" s="46">
        <v>-40</v>
      </c>
      <c r="Q51" s="46">
        <v>0</v>
      </c>
      <c r="R51" s="46">
        <v>0</v>
      </c>
      <c r="S51" s="74">
        <v>0</v>
      </c>
      <c r="U51" s="73">
        <v>80.98</v>
      </c>
      <c r="V51" s="74">
        <v>-41</v>
      </c>
      <c r="W51">
        <v>76.16</v>
      </c>
      <c r="X51">
        <v>0</v>
      </c>
      <c r="Y51">
        <v>-1</v>
      </c>
      <c r="Z51">
        <v>4.82</v>
      </c>
      <c r="AA51">
        <v>0</v>
      </c>
      <c r="AB51">
        <v>0</v>
      </c>
      <c r="AC51">
        <v>-40</v>
      </c>
    </row>
    <row r="52" spans="7:29">
      <c r="G52" t="s">
        <v>94</v>
      </c>
      <c r="H52" s="73">
        <v>78.09</v>
      </c>
      <c r="I52" s="46">
        <v>0</v>
      </c>
      <c r="J52" s="46">
        <v>0</v>
      </c>
      <c r="K52" s="46">
        <v>0</v>
      </c>
      <c r="L52" s="46">
        <v>4.82</v>
      </c>
      <c r="M52" s="74">
        <v>0</v>
      </c>
      <c r="N52" s="73">
        <v>0</v>
      </c>
      <c r="O52" s="46">
        <v>0</v>
      </c>
      <c r="P52" s="46">
        <v>-60</v>
      </c>
      <c r="Q52" s="46">
        <v>0</v>
      </c>
      <c r="R52" s="46">
        <v>0</v>
      </c>
      <c r="S52" s="74">
        <v>0</v>
      </c>
      <c r="U52" s="73">
        <v>82.91</v>
      </c>
      <c r="V52" s="74">
        <v>-61</v>
      </c>
      <c r="W52">
        <v>78.09</v>
      </c>
      <c r="X52">
        <v>0</v>
      </c>
      <c r="Y52">
        <v>-1</v>
      </c>
      <c r="Z52">
        <v>4.82</v>
      </c>
      <c r="AA52">
        <v>0</v>
      </c>
      <c r="AB52">
        <v>0</v>
      </c>
      <c r="AC52">
        <v>-60</v>
      </c>
    </row>
    <row r="53" spans="7:29">
      <c r="G53" t="s">
        <v>95</v>
      </c>
      <c r="H53" s="73">
        <v>93.52</v>
      </c>
      <c r="I53" s="46">
        <v>0</v>
      </c>
      <c r="J53" s="46">
        <v>0</v>
      </c>
      <c r="K53" s="46">
        <v>0</v>
      </c>
      <c r="L53" s="46">
        <v>2.89</v>
      </c>
      <c r="M53" s="74">
        <v>0</v>
      </c>
      <c r="N53" s="73">
        <v>0</v>
      </c>
      <c r="O53" s="46">
        <v>0</v>
      </c>
      <c r="P53" s="46">
        <v>-66</v>
      </c>
      <c r="Q53" s="46">
        <v>0</v>
      </c>
      <c r="R53" s="46">
        <v>0</v>
      </c>
      <c r="S53" s="74">
        <v>0</v>
      </c>
      <c r="U53" s="73">
        <v>96.41</v>
      </c>
      <c r="V53" s="74">
        <v>-67</v>
      </c>
      <c r="W53">
        <v>93.52</v>
      </c>
      <c r="X53">
        <v>0</v>
      </c>
      <c r="Y53">
        <v>-1</v>
      </c>
      <c r="Z53">
        <v>2.89</v>
      </c>
      <c r="AA53">
        <v>0</v>
      </c>
      <c r="AB53">
        <v>0</v>
      </c>
      <c r="AC53">
        <v>-66</v>
      </c>
    </row>
    <row r="54" spans="7:29">
      <c r="G54" t="s">
        <v>96</v>
      </c>
      <c r="H54" s="73">
        <v>94.48</v>
      </c>
      <c r="I54" s="46">
        <v>0</v>
      </c>
      <c r="J54" s="46">
        <v>0</v>
      </c>
      <c r="K54" s="46">
        <v>0</v>
      </c>
      <c r="L54" s="46">
        <v>2.89</v>
      </c>
      <c r="M54" s="74">
        <v>0</v>
      </c>
      <c r="N54" s="73">
        <v>0</v>
      </c>
      <c r="O54" s="46">
        <v>0</v>
      </c>
      <c r="P54" s="46">
        <v>-48</v>
      </c>
      <c r="Q54" s="46">
        <v>0</v>
      </c>
      <c r="R54" s="46">
        <v>0</v>
      </c>
      <c r="S54" s="74">
        <v>0</v>
      </c>
      <c r="U54" s="73">
        <v>97.37</v>
      </c>
      <c r="V54" s="74">
        <v>-49</v>
      </c>
      <c r="W54">
        <v>94.48</v>
      </c>
      <c r="X54">
        <v>0</v>
      </c>
      <c r="Y54">
        <v>-1</v>
      </c>
      <c r="Z54">
        <v>2.89</v>
      </c>
      <c r="AA54">
        <v>0</v>
      </c>
      <c r="AB54">
        <v>0</v>
      </c>
      <c r="AC54">
        <v>-48</v>
      </c>
    </row>
    <row r="55" spans="7:29">
      <c r="G55" t="s">
        <v>97</v>
      </c>
      <c r="H55" s="73">
        <v>51.1</v>
      </c>
      <c r="I55" s="46">
        <v>0</v>
      </c>
      <c r="J55" s="46">
        <v>0</v>
      </c>
      <c r="K55" s="46">
        <v>0</v>
      </c>
      <c r="L55" s="46">
        <v>2.89</v>
      </c>
      <c r="M55" s="74">
        <v>0</v>
      </c>
      <c r="N55" s="73">
        <v>0</v>
      </c>
      <c r="O55" s="46">
        <v>0</v>
      </c>
      <c r="P55" s="46">
        <v>-63</v>
      </c>
      <c r="Q55" s="46">
        <v>0</v>
      </c>
      <c r="R55" s="46">
        <v>0</v>
      </c>
      <c r="S55" s="74">
        <v>0</v>
      </c>
      <c r="U55" s="73">
        <v>53.99</v>
      </c>
      <c r="V55" s="74">
        <v>-64</v>
      </c>
      <c r="W55">
        <v>51.1</v>
      </c>
      <c r="X55">
        <v>0</v>
      </c>
      <c r="Y55">
        <v>-1</v>
      </c>
      <c r="Z55">
        <v>2.89</v>
      </c>
      <c r="AA55">
        <v>0</v>
      </c>
      <c r="AB55">
        <v>0</v>
      </c>
      <c r="AC55">
        <v>-63</v>
      </c>
    </row>
    <row r="56" spans="7:29">
      <c r="G56" t="s">
        <v>98</v>
      </c>
      <c r="H56" s="73">
        <v>70.38</v>
      </c>
      <c r="I56" s="46">
        <v>0</v>
      </c>
      <c r="J56" s="46">
        <v>0</v>
      </c>
      <c r="K56" s="46">
        <v>0</v>
      </c>
      <c r="L56" s="46">
        <v>2.89</v>
      </c>
      <c r="M56" s="74">
        <v>0</v>
      </c>
      <c r="N56" s="73">
        <v>0</v>
      </c>
      <c r="O56" s="46">
        <v>0</v>
      </c>
      <c r="P56" s="46">
        <v>-91</v>
      </c>
      <c r="Q56" s="46">
        <v>0</v>
      </c>
      <c r="R56" s="46">
        <v>0</v>
      </c>
      <c r="S56" s="74">
        <v>0</v>
      </c>
      <c r="U56" s="73">
        <v>73.27</v>
      </c>
      <c r="V56" s="74">
        <v>-92</v>
      </c>
      <c r="W56">
        <v>70.38</v>
      </c>
      <c r="X56">
        <v>0</v>
      </c>
      <c r="Y56">
        <v>-1</v>
      </c>
      <c r="Z56">
        <v>2.89</v>
      </c>
      <c r="AA56">
        <v>0</v>
      </c>
      <c r="AB56">
        <v>0</v>
      </c>
      <c r="AC56">
        <v>-91</v>
      </c>
    </row>
    <row r="57" spans="7:29">
      <c r="G57" t="s">
        <v>99</v>
      </c>
      <c r="H57" s="73">
        <v>40.49</v>
      </c>
      <c r="I57" s="46">
        <v>0</v>
      </c>
      <c r="J57" s="46">
        <v>0</v>
      </c>
      <c r="K57" s="46">
        <v>0</v>
      </c>
      <c r="L57" s="46">
        <v>1.93</v>
      </c>
      <c r="M57" s="74">
        <v>0</v>
      </c>
      <c r="N57" s="73">
        <v>0</v>
      </c>
      <c r="O57" s="46">
        <v>0</v>
      </c>
      <c r="P57" s="46">
        <v>-43</v>
      </c>
      <c r="Q57" s="46">
        <v>0</v>
      </c>
      <c r="R57" s="46">
        <v>0</v>
      </c>
      <c r="S57" s="74">
        <v>0</v>
      </c>
      <c r="U57" s="73">
        <v>42.42</v>
      </c>
      <c r="V57" s="74">
        <v>-43</v>
      </c>
      <c r="W57">
        <v>40.49</v>
      </c>
      <c r="X57">
        <v>0</v>
      </c>
      <c r="Y57">
        <v>0</v>
      </c>
      <c r="Z57">
        <v>1.93</v>
      </c>
      <c r="AA57">
        <v>0</v>
      </c>
      <c r="AB57">
        <v>0</v>
      </c>
      <c r="AC57">
        <v>-43</v>
      </c>
    </row>
    <row r="58" spans="7:29">
      <c r="G58" t="s">
        <v>100</v>
      </c>
      <c r="H58" s="73">
        <v>30.85</v>
      </c>
      <c r="I58" s="46">
        <v>0</v>
      </c>
      <c r="J58" s="46">
        <v>0</v>
      </c>
      <c r="K58" s="46">
        <v>0</v>
      </c>
      <c r="L58" s="46">
        <v>1.93</v>
      </c>
      <c r="M58" s="74">
        <v>0</v>
      </c>
      <c r="N58" s="73">
        <v>0</v>
      </c>
      <c r="O58" s="46">
        <v>0</v>
      </c>
      <c r="P58" s="46">
        <v>-16</v>
      </c>
      <c r="Q58" s="46">
        <v>0</v>
      </c>
      <c r="R58" s="46">
        <v>0</v>
      </c>
      <c r="S58" s="74">
        <v>0</v>
      </c>
      <c r="U58" s="73">
        <v>32.78</v>
      </c>
      <c r="V58" s="74">
        <v>-17</v>
      </c>
      <c r="W58">
        <v>30.85</v>
      </c>
      <c r="X58">
        <v>0</v>
      </c>
      <c r="Y58">
        <v>-1</v>
      </c>
      <c r="Z58">
        <v>1.93</v>
      </c>
      <c r="AA58">
        <v>0</v>
      </c>
      <c r="AB58">
        <v>0</v>
      </c>
      <c r="AC58">
        <v>-16</v>
      </c>
    </row>
    <row r="59" spans="7:29">
      <c r="G59" t="s">
        <v>101</v>
      </c>
      <c r="H59" s="73">
        <v>42.42</v>
      </c>
      <c r="I59" s="46">
        <v>0</v>
      </c>
      <c r="J59" s="46">
        <v>0</v>
      </c>
      <c r="K59" s="46">
        <v>0</v>
      </c>
      <c r="L59" s="46">
        <v>0.96</v>
      </c>
      <c r="M59" s="74">
        <v>0</v>
      </c>
      <c r="N59" s="73">
        <v>0</v>
      </c>
      <c r="O59" s="46">
        <v>0</v>
      </c>
      <c r="P59" s="46">
        <v>-51</v>
      </c>
      <c r="Q59" s="46">
        <v>0</v>
      </c>
      <c r="R59" s="46">
        <v>0</v>
      </c>
      <c r="S59" s="74">
        <v>0</v>
      </c>
      <c r="U59" s="73">
        <v>43.38</v>
      </c>
      <c r="V59" s="74">
        <v>-52</v>
      </c>
      <c r="W59">
        <v>42.42</v>
      </c>
      <c r="X59">
        <v>0</v>
      </c>
      <c r="Y59">
        <v>-1</v>
      </c>
      <c r="Z59">
        <v>0.96</v>
      </c>
      <c r="AA59">
        <v>0</v>
      </c>
      <c r="AB59">
        <v>0</v>
      </c>
      <c r="AC59">
        <v>-51</v>
      </c>
    </row>
    <row r="60" spans="7:29">
      <c r="G60" t="s">
        <v>102</v>
      </c>
      <c r="H60" s="73">
        <v>36.64</v>
      </c>
      <c r="I60" s="46">
        <v>0</v>
      </c>
      <c r="J60" s="46">
        <v>0</v>
      </c>
      <c r="K60" s="46">
        <v>0</v>
      </c>
      <c r="L60" s="46">
        <v>0.96</v>
      </c>
      <c r="M60" s="74">
        <v>0</v>
      </c>
      <c r="N60" s="73">
        <v>0</v>
      </c>
      <c r="O60" s="46">
        <v>0</v>
      </c>
      <c r="P60" s="46">
        <v>-54</v>
      </c>
      <c r="Q60" s="46">
        <v>0</v>
      </c>
      <c r="R60" s="46">
        <v>0</v>
      </c>
      <c r="S60" s="74">
        <v>0</v>
      </c>
      <c r="U60" s="73">
        <v>37.6</v>
      </c>
      <c r="V60" s="74">
        <v>-55</v>
      </c>
      <c r="W60">
        <v>36.64</v>
      </c>
      <c r="X60">
        <v>0</v>
      </c>
      <c r="Y60">
        <v>-1</v>
      </c>
      <c r="Z60">
        <v>0.96</v>
      </c>
      <c r="AA60">
        <v>0</v>
      </c>
      <c r="AB60">
        <v>0</v>
      </c>
      <c r="AC60">
        <v>-54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-20</v>
      </c>
      <c r="O61" s="46">
        <v>0</v>
      </c>
      <c r="P61" s="46">
        <v>-38</v>
      </c>
      <c r="Q61" s="46">
        <v>0</v>
      </c>
      <c r="R61" s="46">
        <v>0</v>
      </c>
      <c r="S61" s="74">
        <v>0</v>
      </c>
      <c r="U61" s="73">
        <v>0</v>
      </c>
      <c r="V61" s="74">
        <v>-59</v>
      </c>
      <c r="W61">
        <v>-20</v>
      </c>
      <c r="X61">
        <v>0</v>
      </c>
      <c r="Y61">
        <v>-1</v>
      </c>
      <c r="Z61">
        <v>0</v>
      </c>
      <c r="AA61">
        <v>0</v>
      </c>
      <c r="AB61">
        <v>0</v>
      </c>
      <c r="AC61">
        <v>-38</v>
      </c>
    </row>
    <row r="62" spans="7:29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-28</v>
      </c>
      <c r="O62" s="46">
        <v>0</v>
      </c>
      <c r="P62" s="46">
        <v>-39</v>
      </c>
      <c r="Q62" s="46">
        <v>0</v>
      </c>
      <c r="R62" s="46">
        <v>0</v>
      </c>
      <c r="S62" s="74">
        <v>0</v>
      </c>
      <c r="U62" s="73">
        <v>0</v>
      </c>
      <c r="V62" s="74">
        <v>-68</v>
      </c>
      <c r="W62">
        <v>-28</v>
      </c>
      <c r="X62">
        <v>0</v>
      </c>
      <c r="Y62">
        <v>-1</v>
      </c>
      <c r="Z62">
        <v>0</v>
      </c>
      <c r="AA62">
        <v>0</v>
      </c>
      <c r="AB62">
        <v>0</v>
      </c>
      <c r="AC62">
        <v>-39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-32</v>
      </c>
      <c r="O63" s="46">
        <v>0</v>
      </c>
      <c r="P63" s="46">
        <v>-31</v>
      </c>
      <c r="Q63" s="46">
        <v>0</v>
      </c>
      <c r="R63" s="46">
        <v>0</v>
      </c>
      <c r="S63" s="74">
        <v>0</v>
      </c>
      <c r="U63" s="73">
        <v>0</v>
      </c>
      <c r="V63" s="74">
        <v>-64</v>
      </c>
      <c r="W63">
        <v>-32</v>
      </c>
      <c r="X63">
        <v>0</v>
      </c>
      <c r="Y63">
        <v>-1</v>
      </c>
      <c r="Z63">
        <v>0</v>
      </c>
      <c r="AA63">
        <v>0</v>
      </c>
      <c r="AB63">
        <v>0</v>
      </c>
      <c r="AC63">
        <v>-31</v>
      </c>
    </row>
    <row r="64" spans="7:29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-28</v>
      </c>
      <c r="O64" s="46">
        <v>0</v>
      </c>
      <c r="P64" s="46">
        <v>-26</v>
      </c>
      <c r="Q64" s="46">
        <v>0</v>
      </c>
      <c r="R64" s="46">
        <v>0</v>
      </c>
      <c r="S64" s="74">
        <v>0</v>
      </c>
      <c r="U64" s="73">
        <v>0</v>
      </c>
      <c r="V64" s="74">
        <v>-55</v>
      </c>
      <c r="W64">
        <v>-28</v>
      </c>
      <c r="X64">
        <v>0</v>
      </c>
      <c r="Y64">
        <v>-1</v>
      </c>
      <c r="Z64">
        <v>0</v>
      </c>
      <c r="AA64">
        <v>0</v>
      </c>
      <c r="AB64">
        <v>0</v>
      </c>
      <c r="AC64">
        <v>-26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-31</v>
      </c>
      <c r="Q65" s="46">
        <v>0</v>
      </c>
      <c r="R65" s="46">
        <v>0</v>
      </c>
      <c r="S65" s="74">
        <v>0</v>
      </c>
      <c r="U65" s="73">
        <v>0</v>
      </c>
      <c r="V65" s="74">
        <v>-32</v>
      </c>
      <c r="W65">
        <v>0</v>
      </c>
      <c r="X65">
        <v>0</v>
      </c>
      <c r="Y65">
        <v>-1</v>
      </c>
      <c r="Z65">
        <v>0</v>
      </c>
      <c r="AA65">
        <v>0</v>
      </c>
      <c r="AB65">
        <v>0</v>
      </c>
      <c r="AC65">
        <v>-31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0.1</v>
      </c>
      <c r="N66" s="73">
        <v>0</v>
      </c>
      <c r="O66" s="46">
        <v>0</v>
      </c>
      <c r="P66" s="46">
        <v>-41</v>
      </c>
      <c r="Q66" s="46">
        <v>0</v>
      </c>
      <c r="R66" s="46">
        <v>0</v>
      </c>
      <c r="S66" s="74">
        <v>0</v>
      </c>
      <c r="U66" s="73">
        <v>0.1</v>
      </c>
      <c r="V66" s="74">
        <v>-42</v>
      </c>
      <c r="W66">
        <v>0</v>
      </c>
      <c r="X66">
        <v>0</v>
      </c>
      <c r="Y66">
        <v>-1</v>
      </c>
      <c r="Z66">
        <v>0</v>
      </c>
      <c r="AA66">
        <v>0</v>
      </c>
      <c r="AB66">
        <v>0.1</v>
      </c>
      <c r="AC66">
        <v>-41</v>
      </c>
    </row>
    <row r="67" spans="7:29">
      <c r="G67" t="s">
        <v>109</v>
      </c>
      <c r="H67" s="73">
        <v>47.24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-7</v>
      </c>
      <c r="P67" s="46">
        <v>-40</v>
      </c>
      <c r="Q67" s="46">
        <v>0</v>
      </c>
      <c r="R67" s="46">
        <v>0</v>
      </c>
      <c r="S67" s="74">
        <v>0</v>
      </c>
      <c r="U67" s="73">
        <v>47.24</v>
      </c>
      <c r="V67" s="74">
        <v>-48</v>
      </c>
      <c r="W67">
        <v>47.24</v>
      </c>
      <c r="X67">
        <v>-7</v>
      </c>
      <c r="Y67">
        <v>-1</v>
      </c>
      <c r="Z67">
        <v>0</v>
      </c>
      <c r="AA67">
        <v>0</v>
      </c>
      <c r="AB67">
        <v>0</v>
      </c>
      <c r="AC67">
        <v>-40</v>
      </c>
    </row>
    <row r="68" spans="7:29">
      <c r="G68" t="s">
        <v>110</v>
      </c>
      <c r="H68" s="73">
        <v>46.28</v>
      </c>
      <c r="I68" s="46">
        <v>0</v>
      </c>
      <c r="J68" s="46">
        <v>0</v>
      </c>
      <c r="K68" s="46">
        <v>0</v>
      </c>
      <c r="L68" s="46">
        <v>0.96</v>
      </c>
      <c r="M68" s="74">
        <v>0</v>
      </c>
      <c r="N68" s="73">
        <v>0</v>
      </c>
      <c r="O68" s="46">
        <v>-23</v>
      </c>
      <c r="P68" s="46">
        <v>-76</v>
      </c>
      <c r="Q68" s="46">
        <v>0</v>
      </c>
      <c r="R68" s="46">
        <v>0</v>
      </c>
      <c r="S68" s="74">
        <v>0</v>
      </c>
      <c r="U68" s="73">
        <v>47.24</v>
      </c>
      <c r="V68" s="74">
        <v>-100</v>
      </c>
      <c r="W68">
        <v>46.28</v>
      </c>
      <c r="X68">
        <v>-23</v>
      </c>
      <c r="Y68">
        <v>-1</v>
      </c>
      <c r="Z68">
        <v>0.96</v>
      </c>
      <c r="AA68">
        <v>0</v>
      </c>
      <c r="AB68">
        <v>0</v>
      </c>
      <c r="AC68">
        <v>-76</v>
      </c>
    </row>
    <row r="69" spans="7:29">
      <c r="G69" t="s">
        <v>111</v>
      </c>
      <c r="H69" s="73">
        <v>15.43</v>
      </c>
      <c r="I69" s="46">
        <v>0</v>
      </c>
      <c r="J69" s="46">
        <v>0</v>
      </c>
      <c r="K69" s="46">
        <v>0</v>
      </c>
      <c r="L69" s="46">
        <v>0.96</v>
      </c>
      <c r="M69" s="74">
        <v>0.1</v>
      </c>
      <c r="N69" s="73">
        <v>0</v>
      </c>
      <c r="O69" s="46">
        <v>-27</v>
      </c>
      <c r="P69" s="46">
        <v>-85</v>
      </c>
      <c r="Q69" s="46">
        <v>0</v>
      </c>
      <c r="R69" s="46">
        <v>0</v>
      </c>
      <c r="S69" s="74">
        <v>0</v>
      </c>
      <c r="U69" s="73">
        <v>16.489999999999998</v>
      </c>
      <c r="V69" s="74">
        <v>-113</v>
      </c>
      <c r="W69">
        <v>15.43</v>
      </c>
      <c r="X69">
        <v>-27</v>
      </c>
      <c r="Y69">
        <v>-1</v>
      </c>
      <c r="Z69">
        <v>0.96</v>
      </c>
      <c r="AA69">
        <v>0</v>
      </c>
      <c r="AB69">
        <v>0.1</v>
      </c>
      <c r="AC69">
        <v>-85</v>
      </c>
    </row>
    <row r="70" spans="7:29">
      <c r="G70" t="s">
        <v>112</v>
      </c>
      <c r="H70" s="73">
        <v>63.63</v>
      </c>
      <c r="I70" s="46">
        <v>8.68</v>
      </c>
      <c r="J70" s="46">
        <v>0</v>
      </c>
      <c r="K70" s="46">
        <v>0</v>
      </c>
      <c r="L70" s="46">
        <v>2.89</v>
      </c>
      <c r="M70" s="74">
        <v>0</v>
      </c>
      <c r="N70" s="73">
        <v>0</v>
      </c>
      <c r="O70" s="46">
        <v>0</v>
      </c>
      <c r="P70" s="46">
        <v>-35</v>
      </c>
      <c r="Q70" s="46">
        <v>0</v>
      </c>
      <c r="R70" s="46">
        <v>0</v>
      </c>
      <c r="S70" s="74">
        <v>0</v>
      </c>
      <c r="U70" s="73">
        <v>75.2</v>
      </c>
      <c r="V70" s="74">
        <v>-36</v>
      </c>
      <c r="W70">
        <v>63.63</v>
      </c>
      <c r="X70">
        <v>8.68</v>
      </c>
      <c r="Y70">
        <v>-1</v>
      </c>
      <c r="Z70">
        <v>2.89</v>
      </c>
      <c r="AA70">
        <v>0</v>
      </c>
      <c r="AB70">
        <v>0</v>
      </c>
      <c r="AC70">
        <v>-35</v>
      </c>
    </row>
    <row r="71" spans="7:29">
      <c r="G71" t="s">
        <v>113</v>
      </c>
      <c r="H71" s="73">
        <v>16.39</v>
      </c>
      <c r="I71" s="46">
        <v>9.64</v>
      </c>
      <c r="J71" s="46">
        <v>0</v>
      </c>
      <c r="K71" s="46">
        <v>0</v>
      </c>
      <c r="L71" s="46">
        <v>3.86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29.89</v>
      </c>
      <c r="V71" s="74">
        <v>-1</v>
      </c>
      <c r="W71">
        <v>16.39</v>
      </c>
      <c r="X71">
        <v>9.64</v>
      </c>
      <c r="Y71">
        <v>-1</v>
      </c>
      <c r="Z71">
        <v>3.86</v>
      </c>
      <c r="AA71">
        <v>0</v>
      </c>
      <c r="AB71">
        <v>0</v>
      </c>
      <c r="AC71">
        <v>0</v>
      </c>
    </row>
    <row r="72" spans="7:29">
      <c r="G72" t="s">
        <v>114</v>
      </c>
      <c r="H72" s="73">
        <v>22.18</v>
      </c>
      <c r="I72" s="46">
        <v>0</v>
      </c>
      <c r="J72" s="46">
        <v>0</v>
      </c>
      <c r="K72" s="46">
        <v>0</v>
      </c>
      <c r="L72" s="46">
        <v>5.3</v>
      </c>
      <c r="M72" s="74">
        <v>5.3</v>
      </c>
      <c r="N72" s="73">
        <v>0</v>
      </c>
      <c r="O72" s="46">
        <v>0</v>
      </c>
      <c r="P72" s="46">
        <v>-10</v>
      </c>
      <c r="Q72" s="46">
        <v>0</v>
      </c>
      <c r="R72" s="46">
        <v>0</v>
      </c>
      <c r="S72" s="74">
        <v>0</v>
      </c>
      <c r="U72" s="73">
        <v>32.78</v>
      </c>
      <c r="V72" s="74">
        <v>-11</v>
      </c>
      <c r="W72">
        <v>22.18</v>
      </c>
      <c r="X72">
        <v>0</v>
      </c>
      <c r="Y72">
        <v>-1</v>
      </c>
      <c r="Z72">
        <v>5.3</v>
      </c>
      <c r="AA72">
        <v>0</v>
      </c>
      <c r="AB72">
        <v>5.3</v>
      </c>
      <c r="AC72">
        <v>-10</v>
      </c>
    </row>
    <row r="73" spans="7:29">
      <c r="G73" t="s">
        <v>115</v>
      </c>
      <c r="H73" s="73">
        <v>45.56</v>
      </c>
      <c r="I73" s="46">
        <v>0</v>
      </c>
      <c r="J73" s="46">
        <v>0</v>
      </c>
      <c r="K73" s="46">
        <v>56.95</v>
      </c>
      <c r="L73" s="46">
        <v>7.6</v>
      </c>
      <c r="M73" s="74">
        <v>7.03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117.14</v>
      </c>
      <c r="V73" s="74">
        <v>-1</v>
      </c>
      <c r="W73">
        <v>45.56</v>
      </c>
      <c r="X73">
        <v>0</v>
      </c>
      <c r="Y73">
        <v>-1</v>
      </c>
      <c r="Z73">
        <v>7.6</v>
      </c>
      <c r="AA73">
        <v>56.95</v>
      </c>
      <c r="AB73">
        <v>7.03</v>
      </c>
      <c r="AC73">
        <v>0</v>
      </c>
    </row>
    <row r="74" spans="7:29">
      <c r="G74" t="s">
        <v>116</v>
      </c>
      <c r="H74" s="73">
        <v>41.09</v>
      </c>
      <c r="I74" s="46">
        <v>0</v>
      </c>
      <c r="J74" s="46">
        <v>0</v>
      </c>
      <c r="K74" s="46">
        <v>58.96</v>
      </c>
      <c r="L74" s="46">
        <v>7.14</v>
      </c>
      <c r="M74" s="74">
        <v>7.06</v>
      </c>
      <c r="N74" s="73">
        <v>0</v>
      </c>
      <c r="O74" s="46">
        <v>0</v>
      </c>
      <c r="P74" s="46">
        <v>-20</v>
      </c>
      <c r="Q74" s="46">
        <v>0</v>
      </c>
      <c r="R74" s="46">
        <v>0</v>
      </c>
      <c r="S74" s="74">
        <v>0</v>
      </c>
      <c r="U74" s="73">
        <v>114.25</v>
      </c>
      <c r="V74" s="74">
        <v>-21</v>
      </c>
      <c r="W74">
        <v>41.09</v>
      </c>
      <c r="X74">
        <v>0</v>
      </c>
      <c r="Y74">
        <v>-1</v>
      </c>
      <c r="Z74">
        <v>7.14</v>
      </c>
      <c r="AA74">
        <v>58.96</v>
      </c>
      <c r="AB74">
        <v>7.06</v>
      </c>
      <c r="AC74">
        <v>-20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34.71</v>
      </c>
      <c r="L75" s="46">
        <v>7.71</v>
      </c>
      <c r="M75" s="74">
        <v>4.72</v>
      </c>
      <c r="N75" s="73">
        <v>-25</v>
      </c>
      <c r="O75" s="46">
        <v>0</v>
      </c>
      <c r="P75" s="46">
        <v>-25</v>
      </c>
      <c r="Q75" s="46">
        <v>0</v>
      </c>
      <c r="R75" s="46">
        <v>0</v>
      </c>
      <c r="S75" s="74">
        <v>0</v>
      </c>
      <c r="U75" s="73">
        <v>47.14</v>
      </c>
      <c r="V75" s="74">
        <v>-51</v>
      </c>
      <c r="W75">
        <v>-25</v>
      </c>
      <c r="X75">
        <v>0</v>
      </c>
      <c r="Y75">
        <v>-1</v>
      </c>
      <c r="Z75">
        <v>7.71</v>
      </c>
      <c r="AA75">
        <v>34.71</v>
      </c>
      <c r="AB75">
        <v>4.72</v>
      </c>
      <c r="AC75">
        <v>-25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25.07</v>
      </c>
      <c r="L76" s="46">
        <v>7.71</v>
      </c>
      <c r="M76" s="74">
        <v>3.47</v>
      </c>
      <c r="N76" s="73">
        <v>-58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36.25</v>
      </c>
      <c r="V76" s="74">
        <v>-59</v>
      </c>
      <c r="W76">
        <v>-58</v>
      </c>
      <c r="X76">
        <v>0</v>
      </c>
      <c r="Y76">
        <v>-1</v>
      </c>
      <c r="Z76">
        <v>7.71</v>
      </c>
      <c r="AA76">
        <v>25.07</v>
      </c>
      <c r="AB76">
        <v>3.47</v>
      </c>
      <c r="AC76">
        <v>0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7.71</v>
      </c>
      <c r="M77" s="74">
        <v>1.83</v>
      </c>
      <c r="N77" s="73">
        <v>-79</v>
      </c>
      <c r="O77" s="46">
        <v>-25</v>
      </c>
      <c r="P77" s="46">
        <v>-15</v>
      </c>
      <c r="Q77" s="46">
        <v>0</v>
      </c>
      <c r="R77" s="46">
        <v>0</v>
      </c>
      <c r="S77" s="74">
        <v>0</v>
      </c>
      <c r="U77" s="73">
        <v>9.5399999999999991</v>
      </c>
      <c r="V77" s="74">
        <v>-120</v>
      </c>
      <c r="W77">
        <v>-79</v>
      </c>
      <c r="X77">
        <v>-25</v>
      </c>
      <c r="Y77">
        <v>-1</v>
      </c>
      <c r="Z77">
        <v>7.71</v>
      </c>
      <c r="AA77">
        <v>0</v>
      </c>
      <c r="AB77">
        <v>1.83</v>
      </c>
      <c r="AC77">
        <v>-15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9.16</v>
      </c>
      <c r="M78" s="74">
        <v>0</v>
      </c>
      <c r="N78" s="73">
        <v>-97</v>
      </c>
      <c r="O78" s="46">
        <v>-30</v>
      </c>
      <c r="P78" s="46">
        <v>-25</v>
      </c>
      <c r="Q78" s="46">
        <v>0</v>
      </c>
      <c r="R78" s="46">
        <v>0</v>
      </c>
      <c r="S78" s="74">
        <v>0</v>
      </c>
      <c r="U78" s="73">
        <v>9.16</v>
      </c>
      <c r="V78" s="74">
        <v>-153</v>
      </c>
      <c r="W78">
        <v>-97</v>
      </c>
      <c r="X78">
        <v>-30</v>
      </c>
      <c r="Y78">
        <v>-1</v>
      </c>
      <c r="Z78">
        <v>9.16</v>
      </c>
      <c r="AA78">
        <v>0</v>
      </c>
      <c r="AB78">
        <v>0</v>
      </c>
      <c r="AC78">
        <v>-25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8.19</v>
      </c>
      <c r="M79" s="74">
        <v>0</v>
      </c>
      <c r="N79" s="73">
        <v>-100</v>
      </c>
      <c r="O79" s="46">
        <v>-15</v>
      </c>
      <c r="P79" s="46">
        <v>-30</v>
      </c>
      <c r="Q79" s="46">
        <v>0</v>
      </c>
      <c r="R79" s="46">
        <v>0</v>
      </c>
      <c r="S79" s="74">
        <v>0</v>
      </c>
      <c r="U79" s="73">
        <v>8.19</v>
      </c>
      <c r="V79" s="74">
        <v>-146</v>
      </c>
      <c r="W79">
        <v>-100</v>
      </c>
      <c r="X79">
        <v>-15</v>
      </c>
      <c r="Y79">
        <v>-1</v>
      </c>
      <c r="Z79">
        <v>8.19</v>
      </c>
      <c r="AA79">
        <v>0</v>
      </c>
      <c r="AB79">
        <v>0</v>
      </c>
      <c r="AC79">
        <v>-30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8.19</v>
      </c>
      <c r="M80" s="74">
        <v>0</v>
      </c>
      <c r="N80" s="73">
        <v>-42</v>
      </c>
      <c r="O80" s="46">
        <v>0</v>
      </c>
      <c r="P80" s="46">
        <v>-15</v>
      </c>
      <c r="Q80" s="46">
        <v>0</v>
      </c>
      <c r="R80" s="46">
        <v>0</v>
      </c>
      <c r="S80" s="74">
        <v>0</v>
      </c>
      <c r="U80" s="73">
        <v>8.19</v>
      </c>
      <c r="V80" s="74">
        <v>-58</v>
      </c>
      <c r="W80">
        <v>-42</v>
      </c>
      <c r="X80">
        <v>0</v>
      </c>
      <c r="Y80">
        <v>-1</v>
      </c>
      <c r="Z80">
        <v>8.19</v>
      </c>
      <c r="AA80">
        <v>0</v>
      </c>
      <c r="AB80">
        <v>0</v>
      </c>
      <c r="AC80">
        <v>-15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8.77</v>
      </c>
      <c r="M81" s="74">
        <v>0</v>
      </c>
      <c r="N81" s="73">
        <v>-33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8.77</v>
      </c>
      <c r="V81" s="74">
        <v>-34</v>
      </c>
      <c r="W81">
        <v>-33</v>
      </c>
      <c r="X81">
        <v>0</v>
      </c>
      <c r="Y81">
        <v>-1</v>
      </c>
      <c r="Z81">
        <v>8.77</v>
      </c>
      <c r="AA81">
        <v>0</v>
      </c>
      <c r="AB81">
        <v>0</v>
      </c>
      <c r="AC81">
        <v>0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8.2899999999999991</v>
      </c>
      <c r="M82" s="74">
        <v>0</v>
      </c>
      <c r="N82" s="73">
        <v>-35</v>
      </c>
      <c r="O82" s="46">
        <v>0</v>
      </c>
      <c r="P82" s="46">
        <v>-50</v>
      </c>
      <c r="Q82" s="46">
        <v>0</v>
      </c>
      <c r="R82" s="46">
        <v>0</v>
      </c>
      <c r="S82" s="74">
        <v>0</v>
      </c>
      <c r="U82" s="73">
        <v>8.2899999999999991</v>
      </c>
      <c r="V82" s="74">
        <v>-86</v>
      </c>
      <c r="W82">
        <v>-35</v>
      </c>
      <c r="X82">
        <v>0</v>
      </c>
      <c r="Y82">
        <v>-1</v>
      </c>
      <c r="Z82">
        <v>8.2899999999999991</v>
      </c>
      <c r="AA82">
        <v>0</v>
      </c>
      <c r="AB82">
        <v>0</v>
      </c>
      <c r="AC82">
        <v>-50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7.71</v>
      </c>
      <c r="M83" s="74">
        <v>0</v>
      </c>
      <c r="N83" s="73">
        <v>-20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7.71</v>
      </c>
      <c r="V83" s="74">
        <v>-21</v>
      </c>
      <c r="W83">
        <v>-20</v>
      </c>
      <c r="X83">
        <v>0</v>
      </c>
      <c r="Y83">
        <v>-1</v>
      </c>
      <c r="Z83">
        <v>7.71</v>
      </c>
      <c r="AA83">
        <v>0</v>
      </c>
      <c r="AB83">
        <v>0</v>
      </c>
      <c r="AC83">
        <v>0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6.94</v>
      </c>
      <c r="M84" s="74">
        <v>0</v>
      </c>
      <c r="N84" s="73">
        <v>-29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6.94</v>
      </c>
      <c r="V84" s="74">
        <v>-30</v>
      </c>
      <c r="W84">
        <v>-29</v>
      </c>
      <c r="X84">
        <v>0</v>
      </c>
      <c r="Y84">
        <v>-1</v>
      </c>
      <c r="Z84">
        <v>6.94</v>
      </c>
      <c r="AA84">
        <v>0</v>
      </c>
      <c r="AB84">
        <v>0</v>
      </c>
      <c r="AC84">
        <v>0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6.36</v>
      </c>
      <c r="M85" s="74">
        <v>0</v>
      </c>
      <c r="N85" s="73">
        <v>-18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6.36</v>
      </c>
      <c r="V85" s="74">
        <v>-19</v>
      </c>
      <c r="W85">
        <v>-18</v>
      </c>
      <c r="X85">
        <v>0</v>
      </c>
      <c r="Y85">
        <v>-1</v>
      </c>
      <c r="Z85">
        <v>6.36</v>
      </c>
      <c r="AA85">
        <v>0</v>
      </c>
      <c r="AB85">
        <v>0</v>
      </c>
      <c r="AC85">
        <v>0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5.01</v>
      </c>
      <c r="M86" s="74">
        <v>0</v>
      </c>
      <c r="N86" s="73">
        <v>-27</v>
      </c>
      <c r="O86" s="46">
        <v>0</v>
      </c>
      <c r="P86" s="46">
        <v>-15</v>
      </c>
      <c r="Q86" s="46">
        <v>0</v>
      </c>
      <c r="R86" s="46">
        <v>0</v>
      </c>
      <c r="S86" s="74">
        <v>0</v>
      </c>
      <c r="U86" s="73">
        <v>5.01</v>
      </c>
      <c r="V86" s="74">
        <v>-43</v>
      </c>
      <c r="W86">
        <v>-27</v>
      </c>
      <c r="X86">
        <v>0</v>
      </c>
      <c r="Y86">
        <v>-1</v>
      </c>
      <c r="Z86">
        <v>5.01</v>
      </c>
      <c r="AA86">
        <v>0</v>
      </c>
      <c r="AB86">
        <v>0</v>
      </c>
      <c r="AC86">
        <v>-15</v>
      </c>
    </row>
    <row r="87" spans="7:29">
      <c r="G87" t="s">
        <v>129</v>
      </c>
      <c r="H87" s="73">
        <v>0</v>
      </c>
      <c r="I87" s="46">
        <v>0</v>
      </c>
      <c r="J87" s="46">
        <v>9.64</v>
      </c>
      <c r="K87" s="46">
        <v>0</v>
      </c>
      <c r="L87" s="46">
        <v>4.82</v>
      </c>
      <c r="M87" s="74">
        <v>0</v>
      </c>
      <c r="N87" s="73">
        <v>-19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14.46</v>
      </c>
      <c r="V87" s="74">
        <v>-20</v>
      </c>
      <c r="W87">
        <v>-19</v>
      </c>
      <c r="X87">
        <v>0</v>
      </c>
      <c r="Y87">
        <v>-1</v>
      </c>
      <c r="Z87">
        <v>4.82</v>
      </c>
      <c r="AA87">
        <v>0</v>
      </c>
      <c r="AB87">
        <v>0</v>
      </c>
      <c r="AC87">
        <v>9.64</v>
      </c>
    </row>
    <row r="88" spans="7:29">
      <c r="G88" t="s">
        <v>130</v>
      </c>
      <c r="H88" s="73">
        <v>0</v>
      </c>
      <c r="I88" s="46">
        <v>0</v>
      </c>
      <c r="J88" s="46">
        <v>9.65</v>
      </c>
      <c r="K88" s="46">
        <v>0</v>
      </c>
      <c r="L88" s="46">
        <v>4.72</v>
      </c>
      <c r="M88" s="74">
        <v>0</v>
      </c>
      <c r="N88" s="73">
        <v>-20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14.37</v>
      </c>
      <c r="V88" s="74">
        <v>-21</v>
      </c>
      <c r="W88">
        <v>-20</v>
      </c>
      <c r="X88">
        <v>0</v>
      </c>
      <c r="Y88">
        <v>-1</v>
      </c>
      <c r="Z88">
        <v>4.72</v>
      </c>
      <c r="AA88">
        <v>0</v>
      </c>
      <c r="AB88">
        <v>0</v>
      </c>
      <c r="AC88">
        <v>9.65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3.95</v>
      </c>
      <c r="M89" s="74">
        <v>0</v>
      </c>
      <c r="N89" s="73">
        <v>-40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3.95</v>
      </c>
      <c r="V89" s="74">
        <v>-41</v>
      </c>
      <c r="W89">
        <v>-40</v>
      </c>
      <c r="X89">
        <v>0</v>
      </c>
      <c r="Y89">
        <v>-1</v>
      </c>
      <c r="Z89">
        <v>3.95</v>
      </c>
      <c r="AA89">
        <v>0</v>
      </c>
      <c r="AB89">
        <v>0</v>
      </c>
      <c r="AC89">
        <v>0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3.57</v>
      </c>
      <c r="M90" s="74">
        <v>0</v>
      </c>
      <c r="N90" s="73">
        <v>-38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3.57</v>
      </c>
      <c r="V90" s="74">
        <v>-39</v>
      </c>
      <c r="W90">
        <v>-38</v>
      </c>
      <c r="X90">
        <v>0</v>
      </c>
      <c r="Y90">
        <v>-1</v>
      </c>
      <c r="Z90">
        <v>3.57</v>
      </c>
      <c r="AA90">
        <v>0</v>
      </c>
      <c r="AB90">
        <v>0</v>
      </c>
      <c r="AC90">
        <v>0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3.28</v>
      </c>
      <c r="M91" s="74">
        <v>0</v>
      </c>
      <c r="N91" s="73">
        <v>-17</v>
      </c>
      <c r="O91" s="46">
        <v>0</v>
      </c>
      <c r="P91" s="46">
        <v>-15</v>
      </c>
      <c r="Q91" s="46">
        <v>0</v>
      </c>
      <c r="R91" s="46">
        <v>0</v>
      </c>
      <c r="S91" s="74">
        <v>0</v>
      </c>
      <c r="U91" s="73">
        <v>3.28</v>
      </c>
      <c r="V91" s="74">
        <v>-33</v>
      </c>
      <c r="W91">
        <v>-17</v>
      </c>
      <c r="X91">
        <v>0</v>
      </c>
      <c r="Y91">
        <v>-1</v>
      </c>
      <c r="Z91">
        <v>3.28</v>
      </c>
      <c r="AA91">
        <v>0</v>
      </c>
      <c r="AB91">
        <v>0</v>
      </c>
      <c r="AC91">
        <v>-15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1.54</v>
      </c>
      <c r="M92" s="74">
        <v>0</v>
      </c>
      <c r="N92" s="73">
        <v>-14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1.54</v>
      </c>
      <c r="V92" s="74">
        <v>-15</v>
      </c>
      <c r="W92">
        <v>-14</v>
      </c>
      <c r="X92">
        <v>0</v>
      </c>
      <c r="Y92">
        <v>-1</v>
      </c>
      <c r="Z92">
        <v>1.54</v>
      </c>
      <c r="AA92">
        <v>0</v>
      </c>
      <c r="AB92">
        <v>0</v>
      </c>
      <c r="AC92">
        <v>0</v>
      </c>
    </row>
    <row r="93" spans="7:29">
      <c r="G93" t="s">
        <v>135</v>
      </c>
      <c r="H93" s="73">
        <v>0</v>
      </c>
      <c r="I93" s="46">
        <v>0</v>
      </c>
      <c r="J93" s="46">
        <v>19.28</v>
      </c>
      <c r="K93" s="46">
        <v>0</v>
      </c>
      <c r="L93" s="46">
        <v>1.45</v>
      </c>
      <c r="M93" s="74">
        <v>0</v>
      </c>
      <c r="N93" s="73">
        <v>-13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20.73</v>
      </c>
      <c r="V93" s="74">
        <v>-14</v>
      </c>
      <c r="W93">
        <v>-13</v>
      </c>
      <c r="X93">
        <v>0</v>
      </c>
      <c r="Y93">
        <v>-1</v>
      </c>
      <c r="Z93">
        <v>1.45</v>
      </c>
      <c r="AA93">
        <v>0</v>
      </c>
      <c r="AB93">
        <v>0</v>
      </c>
      <c r="AC93">
        <v>19.28</v>
      </c>
    </row>
    <row r="94" spans="7:29">
      <c r="G94" t="s">
        <v>136</v>
      </c>
      <c r="H94" s="73">
        <v>0</v>
      </c>
      <c r="I94" s="46">
        <v>0</v>
      </c>
      <c r="J94" s="46">
        <v>14.47</v>
      </c>
      <c r="K94" s="46">
        <v>0</v>
      </c>
      <c r="L94" s="46">
        <v>0.67</v>
      </c>
      <c r="M94" s="74">
        <v>0</v>
      </c>
      <c r="N94" s="73">
        <v>-7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15.14</v>
      </c>
      <c r="V94" s="74">
        <v>-8</v>
      </c>
      <c r="W94">
        <v>-7</v>
      </c>
      <c r="X94">
        <v>0</v>
      </c>
      <c r="Y94">
        <v>-1</v>
      </c>
      <c r="Z94">
        <v>0.67</v>
      </c>
      <c r="AA94">
        <v>0</v>
      </c>
      <c r="AB94">
        <v>0</v>
      </c>
      <c r="AC94">
        <v>14.47</v>
      </c>
    </row>
    <row r="95" spans="7:29">
      <c r="G95" t="s">
        <v>137</v>
      </c>
      <c r="H95" s="73">
        <v>35.67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-0.3</v>
      </c>
      <c r="S95" s="74">
        <v>0</v>
      </c>
      <c r="U95" s="73">
        <v>35.67</v>
      </c>
      <c r="V95" s="74">
        <v>-1.3</v>
      </c>
      <c r="W95">
        <v>35.67</v>
      </c>
      <c r="X95">
        <v>0</v>
      </c>
      <c r="Y95">
        <v>-1</v>
      </c>
      <c r="Z95">
        <v>-0.3</v>
      </c>
      <c r="AA95">
        <v>0</v>
      </c>
      <c r="AB95">
        <v>0</v>
      </c>
      <c r="AC95">
        <v>0</v>
      </c>
    </row>
    <row r="96" spans="7:29">
      <c r="G96" t="s">
        <v>138</v>
      </c>
      <c r="H96" s="73">
        <v>55.92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-10</v>
      </c>
      <c r="Q96" s="46">
        <v>0</v>
      </c>
      <c r="R96" s="46">
        <v>-0.4</v>
      </c>
      <c r="S96" s="74">
        <v>0</v>
      </c>
      <c r="U96" s="73">
        <v>55.92</v>
      </c>
      <c r="V96" s="74">
        <v>-11.4</v>
      </c>
      <c r="W96">
        <v>55.92</v>
      </c>
      <c r="X96">
        <v>0</v>
      </c>
      <c r="Y96">
        <v>-1</v>
      </c>
      <c r="Z96">
        <v>-0.4</v>
      </c>
      <c r="AA96">
        <v>0</v>
      </c>
      <c r="AB96">
        <v>0</v>
      </c>
      <c r="AC96">
        <v>-10</v>
      </c>
    </row>
    <row r="97" spans="1:83">
      <c r="G97" t="s">
        <v>139</v>
      </c>
      <c r="H97" s="73">
        <v>32.78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-20</v>
      </c>
      <c r="Q97" s="46">
        <v>0</v>
      </c>
      <c r="R97" s="46">
        <v>-1.3</v>
      </c>
      <c r="S97" s="74">
        <v>0</v>
      </c>
      <c r="U97" s="73">
        <v>32.78</v>
      </c>
      <c r="V97" s="74">
        <v>-22.3</v>
      </c>
      <c r="W97">
        <v>32.78</v>
      </c>
      <c r="X97">
        <v>0</v>
      </c>
      <c r="Y97">
        <v>-1</v>
      </c>
      <c r="Z97">
        <v>-1.3</v>
      </c>
      <c r="AA97">
        <v>0</v>
      </c>
      <c r="AB97">
        <v>0</v>
      </c>
      <c r="AC97">
        <v>-20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-30</v>
      </c>
      <c r="Q98" s="46">
        <v>0</v>
      </c>
      <c r="R98" s="46">
        <v>-1.6</v>
      </c>
      <c r="S98" s="74">
        <v>0</v>
      </c>
      <c r="U98" s="73">
        <v>0</v>
      </c>
      <c r="V98" s="74">
        <v>-32.6</v>
      </c>
      <c r="W98">
        <v>0</v>
      </c>
      <c r="X98">
        <v>0</v>
      </c>
      <c r="Y98">
        <v>-1</v>
      </c>
      <c r="Z98">
        <v>-1.6</v>
      </c>
      <c r="AA98">
        <v>0</v>
      </c>
      <c r="AB98">
        <v>0</v>
      </c>
      <c r="AC98">
        <v>-30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0.39260500000000015</v>
      </c>
      <c r="I99" s="69">
        <f t="shared" ref="I99:BQ99" si="1">SUM(I3:I98)/4000</f>
        <v>2.2897500000000005E-2</v>
      </c>
      <c r="J99" s="69">
        <f t="shared" si="1"/>
        <v>9.1597499999999998E-2</v>
      </c>
      <c r="K99" s="69">
        <f t="shared" si="1"/>
        <v>4.3922499999999996E-2</v>
      </c>
      <c r="L99" s="69">
        <f t="shared" si="1"/>
        <v>9.7444999999999976E-2</v>
      </c>
      <c r="M99" s="69">
        <f t="shared" si="1"/>
        <v>7.4025000000000002E-3</v>
      </c>
      <c r="N99" s="68">
        <f t="shared" si="1"/>
        <v>-0.83650000000000002</v>
      </c>
      <c r="O99" s="69">
        <f t="shared" si="1"/>
        <v>-0.14224999999999999</v>
      </c>
      <c r="P99" s="69">
        <f t="shared" si="1"/>
        <v>-0.58899999999999997</v>
      </c>
      <c r="Q99" s="69">
        <f t="shared" si="1"/>
        <v>0</v>
      </c>
      <c r="R99" s="69">
        <f t="shared" si="1"/>
        <v>-1.11E-2</v>
      </c>
      <c r="S99" s="70">
        <f t="shared" si="1"/>
        <v>0</v>
      </c>
      <c r="U99" s="68">
        <f t="shared" si="1"/>
        <v>0.65587000000000006</v>
      </c>
      <c r="V99" s="70">
        <f t="shared" si="1"/>
        <v>-1.5911</v>
      </c>
      <c r="W99">
        <f t="shared" si="1"/>
        <v>-0.44389499999999993</v>
      </c>
      <c r="X99">
        <f t="shared" si="1"/>
        <v>-0.1193525</v>
      </c>
      <c r="Y99">
        <f t="shared" si="1"/>
        <v>-1.225E-2</v>
      </c>
      <c r="Z99">
        <f t="shared" si="1"/>
        <v>8.6344999999999991E-2</v>
      </c>
      <c r="AA99">
        <f t="shared" si="1"/>
        <v>4.3922499999999996E-2</v>
      </c>
      <c r="AB99">
        <f t="shared" si="1"/>
        <v>7.4025000000000002E-3</v>
      </c>
      <c r="AC99">
        <f t="shared" si="1"/>
        <v>-0.49740249999999997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45262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439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54.95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54.95</v>
      </c>
      <c r="W3">
        <v>0</v>
      </c>
      <c r="X3">
        <v>0</v>
      </c>
      <c r="Y3">
        <v>54.95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53.99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53.99</v>
      </c>
      <c r="W4">
        <v>0</v>
      </c>
      <c r="X4">
        <v>0</v>
      </c>
      <c r="Y4">
        <v>53.99</v>
      </c>
      <c r="Z4">
        <v>0</v>
      </c>
    </row>
    <row r="5" spans="1:26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52.06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52.06</v>
      </c>
      <c r="W5">
        <v>0</v>
      </c>
      <c r="X5">
        <v>0</v>
      </c>
      <c r="Y5">
        <v>52.06</v>
      </c>
      <c r="Z5">
        <v>0</v>
      </c>
    </row>
    <row r="6" spans="1:26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52.06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52.06</v>
      </c>
      <c r="W6">
        <v>0</v>
      </c>
      <c r="X6">
        <v>0</v>
      </c>
      <c r="Y6">
        <v>52.06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52.06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52.06</v>
      </c>
      <c r="W7">
        <v>0</v>
      </c>
      <c r="X7">
        <v>0</v>
      </c>
      <c r="Y7">
        <v>52.06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51.1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51.1</v>
      </c>
      <c r="W8">
        <v>0</v>
      </c>
      <c r="X8">
        <v>0</v>
      </c>
      <c r="Y8">
        <v>51.1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49.17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49.17</v>
      </c>
      <c r="W9">
        <v>0</v>
      </c>
      <c r="X9">
        <v>0</v>
      </c>
      <c r="Y9">
        <v>49.17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49.17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49.17</v>
      </c>
      <c r="W10">
        <v>0</v>
      </c>
      <c r="X10">
        <v>0</v>
      </c>
      <c r="Y10">
        <v>49.17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47.24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47.24</v>
      </c>
      <c r="W11">
        <v>0</v>
      </c>
      <c r="X11">
        <v>0</v>
      </c>
      <c r="Y11">
        <v>47.24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47.24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47.24</v>
      </c>
      <c r="W12">
        <v>0</v>
      </c>
      <c r="X12">
        <v>0</v>
      </c>
      <c r="Y12">
        <v>47.24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47.24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47.24</v>
      </c>
      <c r="W13">
        <v>0</v>
      </c>
      <c r="X13">
        <v>0</v>
      </c>
      <c r="Y13">
        <v>47.24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47.24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47.24</v>
      </c>
      <c r="W14">
        <v>0</v>
      </c>
      <c r="X14">
        <v>0</v>
      </c>
      <c r="Y14">
        <v>47.24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47.24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47.24</v>
      </c>
      <c r="W15">
        <v>0</v>
      </c>
      <c r="X15">
        <v>0</v>
      </c>
      <c r="Y15">
        <v>47.24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47.24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47.24</v>
      </c>
      <c r="W16">
        <v>0</v>
      </c>
      <c r="X16">
        <v>0</v>
      </c>
      <c r="Y16">
        <v>47.24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47.24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47.24</v>
      </c>
      <c r="W17">
        <v>0</v>
      </c>
      <c r="X17">
        <v>0</v>
      </c>
      <c r="Y17">
        <v>47.24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47.24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47.24</v>
      </c>
      <c r="W18">
        <v>0</v>
      </c>
      <c r="X18">
        <v>0</v>
      </c>
      <c r="Y18">
        <v>47.24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47.24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47.24</v>
      </c>
      <c r="W19">
        <v>0</v>
      </c>
      <c r="X19">
        <v>0</v>
      </c>
      <c r="Y19">
        <v>47.24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48.21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48.2</v>
      </c>
      <c r="W20">
        <v>0</v>
      </c>
      <c r="X20">
        <v>0</v>
      </c>
      <c r="Y20">
        <v>48.21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47.24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47.24</v>
      </c>
      <c r="W21">
        <v>0</v>
      </c>
      <c r="X21">
        <v>0</v>
      </c>
      <c r="Y21">
        <v>47.24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48.21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48.2</v>
      </c>
      <c r="W22">
        <v>0</v>
      </c>
      <c r="X22">
        <v>0</v>
      </c>
      <c r="Y22">
        <v>48.21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49.17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49.17</v>
      </c>
      <c r="W23">
        <v>0</v>
      </c>
      <c r="X23">
        <v>0</v>
      </c>
      <c r="Y23">
        <v>49.17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49.17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49.17</v>
      </c>
      <c r="W24">
        <v>0</v>
      </c>
      <c r="X24">
        <v>0</v>
      </c>
      <c r="Y24">
        <v>49.17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52.06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52.06</v>
      </c>
      <c r="W25">
        <v>0</v>
      </c>
      <c r="X25">
        <v>0</v>
      </c>
      <c r="Y25">
        <v>52.06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53.99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53.99</v>
      </c>
      <c r="W26">
        <v>0</v>
      </c>
      <c r="X26">
        <v>0</v>
      </c>
      <c r="Y26">
        <v>53.99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57.85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57.85</v>
      </c>
      <c r="W27">
        <v>0</v>
      </c>
      <c r="X27">
        <v>0</v>
      </c>
      <c r="Y27">
        <v>57.85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61.7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61.7</v>
      </c>
      <c r="W28">
        <v>0</v>
      </c>
      <c r="X28">
        <v>0</v>
      </c>
      <c r="Y28">
        <v>61.7</v>
      </c>
      <c r="Z28">
        <v>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64.59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64.59</v>
      </c>
      <c r="W29">
        <v>0</v>
      </c>
      <c r="X29">
        <v>0</v>
      </c>
      <c r="Y29">
        <v>64.59</v>
      </c>
      <c r="Z29">
        <v>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67.489999999999995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67.489999999999995</v>
      </c>
      <c r="W30">
        <v>0</v>
      </c>
      <c r="X30">
        <v>0</v>
      </c>
      <c r="Y30">
        <v>67.489999999999995</v>
      </c>
      <c r="Z30">
        <v>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72.31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72.31</v>
      </c>
      <c r="W31">
        <v>0</v>
      </c>
      <c r="X31">
        <v>0</v>
      </c>
      <c r="Y31">
        <v>72.31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75.2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75.2</v>
      </c>
      <c r="W32">
        <v>0</v>
      </c>
      <c r="X32">
        <v>0</v>
      </c>
      <c r="Y32">
        <v>75.2</v>
      </c>
      <c r="Z32">
        <v>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78.09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78.09</v>
      </c>
      <c r="W33">
        <v>0</v>
      </c>
      <c r="X33">
        <v>0</v>
      </c>
      <c r="Y33">
        <v>78.09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80.02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80.02</v>
      </c>
      <c r="W34">
        <v>0</v>
      </c>
      <c r="X34">
        <v>0</v>
      </c>
      <c r="Y34">
        <v>80.02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82.91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82.91</v>
      </c>
      <c r="W35">
        <v>0</v>
      </c>
      <c r="X35">
        <v>0</v>
      </c>
      <c r="Y35">
        <v>82.91</v>
      </c>
      <c r="Z35">
        <v>0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82.91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82.91</v>
      </c>
      <c r="W36">
        <v>0</v>
      </c>
      <c r="X36">
        <v>0</v>
      </c>
      <c r="Y36">
        <v>82.91</v>
      </c>
      <c r="Z36">
        <v>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85.8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85.8</v>
      </c>
      <c r="W37">
        <v>0</v>
      </c>
      <c r="X37">
        <v>0</v>
      </c>
      <c r="Y37">
        <v>85.8</v>
      </c>
      <c r="Z37">
        <v>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89.66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89.66</v>
      </c>
      <c r="W38">
        <v>0</v>
      </c>
      <c r="X38">
        <v>0</v>
      </c>
      <c r="Y38">
        <v>89.66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68.45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68.45</v>
      </c>
      <c r="W39">
        <v>0</v>
      </c>
      <c r="X39">
        <v>0</v>
      </c>
      <c r="Y39">
        <v>68.45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69.42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69.42</v>
      </c>
      <c r="W40">
        <v>0</v>
      </c>
      <c r="X40">
        <v>0</v>
      </c>
      <c r="Y40">
        <v>69.42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69.42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69.42</v>
      </c>
      <c r="W41">
        <v>0</v>
      </c>
      <c r="X41">
        <v>0</v>
      </c>
      <c r="Y41">
        <v>69.42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71.34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71.34</v>
      </c>
      <c r="W42">
        <v>0</v>
      </c>
      <c r="X42">
        <v>0</v>
      </c>
      <c r="Y42">
        <v>71.34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71.34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71.34</v>
      </c>
      <c r="W43">
        <v>0</v>
      </c>
      <c r="X43">
        <v>0</v>
      </c>
      <c r="Y43">
        <v>71.34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72.31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72.31</v>
      </c>
      <c r="W44">
        <v>0</v>
      </c>
      <c r="X44">
        <v>0</v>
      </c>
      <c r="Y44">
        <v>72.31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73.27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73.27</v>
      </c>
      <c r="W45">
        <v>0</v>
      </c>
      <c r="X45">
        <v>0</v>
      </c>
      <c r="Y45">
        <v>73.27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73.27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73.27</v>
      </c>
      <c r="W46">
        <v>0</v>
      </c>
      <c r="X46">
        <v>0</v>
      </c>
      <c r="Y46">
        <v>73.27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72.31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72.31</v>
      </c>
      <c r="W47">
        <v>0</v>
      </c>
      <c r="X47">
        <v>0</v>
      </c>
      <c r="Y47">
        <v>72.31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73.27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73.27</v>
      </c>
      <c r="W48">
        <v>0</v>
      </c>
      <c r="X48">
        <v>0</v>
      </c>
      <c r="Y48">
        <v>73.27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72.31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72.31</v>
      </c>
      <c r="W49">
        <v>0</v>
      </c>
      <c r="X49">
        <v>0</v>
      </c>
      <c r="Y49">
        <v>72.31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72.31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72.31</v>
      </c>
      <c r="W50">
        <v>0</v>
      </c>
      <c r="X50">
        <v>0</v>
      </c>
      <c r="Y50">
        <v>72.31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70.38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70.38</v>
      </c>
      <c r="W51">
        <v>0</v>
      </c>
      <c r="X51">
        <v>0</v>
      </c>
      <c r="Y51">
        <v>70.38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71.34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71.34</v>
      </c>
      <c r="W52">
        <v>0</v>
      </c>
      <c r="X52">
        <v>0</v>
      </c>
      <c r="Y52">
        <v>71.34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70.38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70.38</v>
      </c>
      <c r="W53">
        <v>0</v>
      </c>
      <c r="X53">
        <v>0</v>
      </c>
      <c r="Y53">
        <v>70.38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69.42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69.42</v>
      </c>
      <c r="W54">
        <v>0</v>
      </c>
      <c r="X54">
        <v>0</v>
      </c>
      <c r="Y54">
        <v>69.42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69.42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69.42</v>
      </c>
      <c r="W55">
        <v>0</v>
      </c>
      <c r="X55">
        <v>0</v>
      </c>
      <c r="Y55">
        <v>69.42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67.489999999999995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67.489999999999995</v>
      </c>
      <c r="W56">
        <v>0</v>
      </c>
      <c r="X56">
        <v>0</v>
      </c>
      <c r="Y56">
        <v>67.489999999999995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66.52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66.52</v>
      </c>
      <c r="W57">
        <v>0</v>
      </c>
      <c r="X57">
        <v>0</v>
      </c>
      <c r="Y57">
        <v>66.52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65.56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65.56</v>
      </c>
      <c r="W58">
        <v>0</v>
      </c>
      <c r="X58">
        <v>0</v>
      </c>
      <c r="Y58">
        <v>65.56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65.56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65.56</v>
      </c>
      <c r="W59">
        <v>0</v>
      </c>
      <c r="X59">
        <v>0</v>
      </c>
      <c r="Y59">
        <v>65.56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64.59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64.59</v>
      </c>
      <c r="W60">
        <v>0</v>
      </c>
      <c r="X60">
        <v>0</v>
      </c>
      <c r="Y60">
        <v>64.59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65.56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65.56</v>
      </c>
      <c r="W61">
        <v>0</v>
      </c>
      <c r="X61">
        <v>0</v>
      </c>
      <c r="Y61">
        <v>65.56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63.63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63.63</v>
      </c>
      <c r="W62">
        <v>0</v>
      </c>
      <c r="X62">
        <v>0</v>
      </c>
      <c r="Y62">
        <v>63.63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64.59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64.59</v>
      </c>
      <c r="W63">
        <v>0</v>
      </c>
      <c r="X63">
        <v>0</v>
      </c>
      <c r="Y63">
        <v>64.59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63.63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63.63</v>
      </c>
      <c r="W64">
        <v>0</v>
      </c>
      <c r="X64">
        <v>0</v>
      </c>
      <c r="Y64">
        <v>63.63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63.63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63.63</v>
      </c>
      <c r="W65">
        <v>0</v>
      </c>
      <c r="X65">
        <v>0</v>
      </c>
      <c r="Y65">
        <v>63.63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62.66</v>
      </c>
      <c r="L66" s="46">
        <v>0</v>
      </c>
      <c r="M66" s="74">
        <v>7.34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70</v>
      </c>
      <c r="W66">
        <v>0</v>
      </c>
      <c r="X66">
        <v>0</v>
      </c>
      <c r="Y66">
        <v>62.66</v>
      </c>
      <c r="Z66">
        <v>7.34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81.95</v>
      </c>
      <c r="L67" s="46">
        <v>0</v>
      </c>
      <c r="M67" s="74">
        <v>5.59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87.54</v>
      </c>
      <c r="W67">
        <v>0</v>
      </c>
      <c r="X67">
        <v>0</v>
      </c>
      <c r="Y67">
        <v>81.95</v>
      </c>
      <c r="Z67">
        <v>5.59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80.989999999999995</v>
      </c>
      <c r="L68" s="46">
        <v>0</v>
      </c>
      <c r="M68" s="74">
        <v>7.71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88.7</v>
      </c>
      <c r="W68">
        <v>0</v>
      </c>
      <c r="X68">
        <v>0</v>
      </c>
      <c r="Y68">
        <v>80.989999999999995</v>
      </c>
      <c r="Z68">
        <v>7.71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80.02</v>
      </c>
      <c r="L69" s="46">
        <v>0</v>
      </c>
      <c r="M69" s="74">
        <v>6.18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86.2</v>
      </c>
      <c r="W69">
        <v>0</v>
      </c>
      <c r="X69">
        <v>0</v>
      </c>
      <c r="Y69">
        <v>80.02</v>
      </c>
      <c r="Z69">
        <v>6.18</v>
      </c>
    </row>
    <row r="70" spans="7:26">
      <c r="G70" t="s">
        <v>112</v>
      </c>
      <c r="H70" s="73">
        <v>0</v>
      </c>
      <c r="I70" s="46">
        <v>24.1</v>
      </c>
      <c r="J70" s="46">
        <v>0</v>
      </c>
      <c r="K70" s="46">
        <v>80.989999999999995</v>
      </c>
      <c r="L70" s="46">
        <v>0</v>
      </c>
      <c r="M70" s="74">
        <v>4.71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109.8</v>
      </c>
      <c r="W70">
        <v>0</v>
      </c>
      <c r="X70">
        <v>24.1</v>
      </c>
      <c r="Y70">
        <v>80.989999999999995</v>
      </c>
      <c r="Z70">
        <v>4.71</v>
      </c>
    </row>
    <row r="71" spans="7:26">
      <c r="G71" t="s">
        <v>113</v>
      </c>
      <c r="H71" s="73">
        <v>0</v>
      </c>
      <c r="I71" s="46">
        <v>19.28</v>
      </c>
      <c r="J71" s="46">
        <v>0</v>
      </c>
      <c r="K71" s="46">
        <v>80.98</v>
      </c>
      <c r="L71" s="46">
        <v>0</v>
      </c>
      <c r="M71" s="74">
        <v>0.53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100.79</v>
      </c>
      <c r="W71">
        <v>0</v>
      </c>
      <c r="X71">
        <v>19.28</v>
      </c>
      <c r="Y71">
        <v>80.98</v>
      </c>
      <c r="Z71">
        <v>0.53</v>
      </c>
    </row>
    <row r="72" spans="7:26">
      <c r="G72" t="s">
        <v>114</v>
      </c>
      <c r="H72" s="73">
        <v>0</v>
      </c>
      <c r="I72" s="46">
        <v>22.4</v>
      </c>
      <c r="J72" s="46">
        <v>0</v>
      </c>
      <c r="K72" s="46">
        <v>78.84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101.24</v>
      </c>
      <c r="W72">
        <v>0</v>
      </c>
      <c r="X72">
        <v>22.4</v>
      </c>
      <c r="Y72">
        <v>78.84</v>
      </c>
      <c r="Z72">
        <v>0</v>
      </c>
    </row>
    <row r="73" spans="7:26">
      <c r="G73" t="s">
        <v>115</v>
      </c>
      <c r="H73" s="73">
        <v>57.12</v>
      </c>
      <c r="I73" s="46">
        <v>4.38</v>
      </c>
      <c r="J73" s="46">
        <v>0</v>
      </c>
      <c r="K73" s="46">
        <v>16.82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78.319999999999993</v>
      </c>
      <c r="W73">
        <v>57.12</v>
      </c>
      <c r="X73">
        <v>4.38</v>
      </c>
      <c r="Y73">
        <v>16.82</v>
      </c>
      <c r="Z73">
        <v>0</v>
      </c>
    </row>
    <row r="74" spans="7:26">
      <c r="G74" t="s">
        <v>116</v>
      </c>
      <c r="H74" s="73">
        <v>63.11</v>
      </c>
      <c r="I74" s="46">
        <v>2.85</v>
      </c>
      <c r="J74" s="46">
        <v>0</v>
      </c>
      <c r="K74" s="46">
        <v>13.68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79.64</v>
      </c>
      <c r="W74">
        <v>63.11</v>
      </c>
      <c r="X74">
        <v>2.85</v>
      </c>
      <c r="Y74">
        <v>13.68</v>
      </c>
      <c r="Z74">
        <v>0</v>
      </c>
    </row>
    <row r="75" spans="7:26">
      <c r="G75" t="s">
        <v>117</v>
      </c>
      <c r="H75" s="73">
        <v>33.82</v>
      </c>
      <c r="I75" s="46">
        <v>5.05</v>
      </c>
      <c r="J75" s="46">
        <v>0</v>
      </c>
      <c r="K75" s="46">
        <v>24.24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63.11</v>
      </c>
      <c r="W75">
        <v>33.82</v>
      </c>
      <c r="X75">
        <v>5.05</v>
      </c>
      <c r="Y75">
        <v>24.24</v>
      </c>
      <c r="Z75">
        <v>0</v>
      </c>
    </row>
    <row r="76" spans="7:26">
      <c r="G76" t="s">
        <v>118</v>
      </c>
      <c r="H76" s="73">
        <v>13.54</v>
      </c>
      <c r="I76" s="46">
        <v>6.15</v>
      </c>
      <c r="J76" s="46">
        <v>0</v>
      </c>
      <c r="K76" s="46">
        <v>29.53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49.22</v>
      </c>
      <c r="W76">
        <v>13.54</v>
      </c>
      <c r="X76">
        <v>6.15</v>
      </c>
      <c r="Y76">
        <v>29.53</v>
      </c>
      <c r="Z76">
        <v>0</v>
      </c>
    </row>
    <row r="77" spans="7:26">
      <c r="G77" t="s">
        <v>119</v>
      </c>
      <c r="H77" s="73">
        <v>0</v>
      </c>
      <c r="I77" s="46">
        <v>20.28</v>
      </c>
      <c r="J77" s="46">
        <v>0</v>
      </c>
      <c r="K77" s="46">
        <v>77.849999999999994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98.13</v>
      </c>
      <c r="W77">
        <v>0</v>
      </c>
      <c r="X77">
        <v>20.28</v>
      </c>
      <c r="Y77">
        <v>77.849999999999994</v>
      </c>
      <c r="Z77">
        <v>0</v>
      </c>
    </row>
    <row r="78" spans="7:26">
      <c r="G78" t="s">
        <v>120</v>
      </c>
      <c r="H78" s="73">
        <v>0</v>
      </c>
      <c r="I78" s="46">
        <v>23.68</v>
      </c>
      <c r="J78" s="46">
        <v>0</v>
      </c>
      <c r="K78" s="46">
        <v>90.93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114.61</v>
      </c>
      <c r="W78">
        <v>0</v>
      </c>
      <c r="X78">
        <v>23.68</v>
      </c>
      <c r="Y78">
        <v>90.93</v>
      </c>
      <c r="Z78">
        <v>0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92.55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92.55</v>
      </c>
      <c r="W79">
        <v>0</v>
      </c>
      <c r="X79">
        <v>0</v>
      </c>
      <c r="Y79">
        <v>92.55</v>
      </c>
      <c r="Z79">
        <v>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86.77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86.77</v>
      </c>
      <c r="W80">
        <v>0</v>
      </c>
      <c r="X80">
        <v>0</v>
      </c>
      <c r="Y80">
        <v>86.77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86.77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86.77</v>
      </c>
      <c r="W81">
        <v>0</v>
      </c>
      <c r="X81">
        <v>0</v>
      </c>
      <c r="Y81">
        <v>86.77</v>
      </c>
      <c r="Z81">
        <v>0</v>
      </c>
    </row>
    <row r="82" spans="7:26">
      <c r="G82" t="s">
        <v>124</v>
      </c>
      <c r="H82" s="73">
        <v>0</v>
      </c>
      <c r="I82" s="46">
        <v>4.82</v>
      </c>
      <c r="J82" s="46">
        <v>0</v>
      </c>
      <c r="K82" s="46">
        <v>83.88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88.7</v>
      </c>
      <c r="W82">
        <v>0</v>
      </c>
      <c r="X82">
        <v>4.82</v>
      </c>
      <c r="Y82">
        <v>83.88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84.84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84.84</v>
      </c>
      <c r="W83">
        <v>0</v>
      </c>
      <c r="X83">
        <v>0</v>
      </c>
      <c r="Y83">
        <v>84.84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83.88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83.88</v>
      </c>
      <c r="W84">
        <v>0</v>
      </c>
      <c r="X84">
        <v>0</v>
      </c>
      <c r="Y84">
        <v>83.88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81.95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81.95</v>
      </c>
      <c r="W85">
        <v>0</v>
      </c>
      <c r="X85">
        <v>0</v>
      </c>
      <c r="Y85">
        <v>81.95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80.98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80.98</v>
      </c>
      <c r="W86">
        <v>0</v>
      </c>
      <c r="X86">
        <v>0</v>
      </c>
      <c r="Y86">
        <v>80.98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77.13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77.13</v>
      </c>
      <c r="W87">
        <v>0</v>
      </c>
      <c r="X87">
        <v>0</v>
      </c>
      <c r="Y87">
        <v>77.13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76.16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76.16</v>
      </c>
      <c r="W88">
        <v>0</v>
      </c>
      <c r="X88">
        <v>0</v>
      </c>
      <c r="Y88">
        <v>76.16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74.239999999999995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74.239999999999995</v>
      </c>
      <c r="W89">
        <v>0</v>
      </c>
      <c r="X89">
        <v>0</v>
      </c>
      <c r="Y89">
        <v>74.239999999999995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71.34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71.34</v>
      </c>
      <c r="W90">
        <v>0</v>
      </c>
      <c r="X90">
        <v>0</v>
      </c>
      <c r="Y90">
        <v>71.34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69.42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69.42</v>
      </c>
      <c r="W91">
        <v>0</v>
      </c>
      <c r="X91">
        <v>0</v>
      </c>
      <c r="Y91">
        <v>69.42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67.489999999999995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67.489999999999995</v>
      </c>
      <c r="W92">
        <v>0</v>
      </c>
      <c r="X92">
        <v>0</v>
      </c>
      <c r="Y92">
        <v>67.489999999999995</v>
      </c>
      <c r="Z92">
        <v>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66.52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66.52</v>
      </c>
      <c r="W93">
        <v>0</v>
      </c>
      <c r="X93">
        <v>0</v>
      </c>
      <c r="Y93">
        <v>66.52</v>
      </c>
      <c r="Z93">
        <v>0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63.63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63.63</v>
      </c>
      <c r="W94">
        <v>0</v>
      </c>
      <c r="X94">
        <v>0</v>
      </c>
      <c r="Y94">
        <v>63.63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61.7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61.7</v>
      </c>
      <c r="W95">
        <v>0</v>
      </c>
      <c r="X95">
        <v>0</v>
      </c>
      <c r="Y95">
        <v>61.7</v>
      </c>
      <c r="Z95">
        <v>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59.77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59.77</v>
      </c>
      <c r="W96">
        <v>0</v>
      </c>
      <c r="X96">
        <v>0</v>
      </c>
      <c r="Y96">
        <v>59.77</v>
      </c>
      <c r="Z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58.81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58.81</v>
      </c>
      <c r="W97">
        <v>0</v>
      </c>
      <c r="X97">
        <v>0</v>
      </c>
      <c r="Y97">
        <v>58.81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57.85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57.85</v>
      </c>
      <c r="W98">
        <v>0</v>
      </c>
      <c r="X98">
        <v>0</v>
      </c>
      <c r="Y98">
        <v>57.85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4.189749999999999E-2</v>
      </c>
      <c r="I99" s="69">
        <f t="shared" ref="I99:BQ99" si="1">SUM(I3:I98)/4000</f>
        <v>3.3247499999999992E-2</v>
      </c>
      <c r="J99" s="69">
        <f t="shared" si="1"/>
        <v>0</v>
      </c>
      <c r="K99" s="69">
        <f t="shared" si="1"/>
        <v>1.5580450000000008</v>
      </c>
      <c r="L99" s="69">
        <f t="shared" si="1"/>
        <v>0</v>
      </c>
      <c r="M99" s="69">
        <f t="shared" si="1"/>
        <v>8.0150000000000013E-3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1.6412000000000004</v>
      </c>
      <c r="W99">
        <f t="shared" si="1"/>
        <v>4.189749999999999E-2</v>
      </c>
      <c r="X99">
        <f t="shared" si="1"/>
        <v>3.3247499999999992E-2</v>
      </c>
      <c r="Y99">
        <f t="shared" si="1"/>
        <v>1.5580450000000008</v>
      </c>
      <c r="Z99">
        <f t="shared" si="1"/>
        <v>8.0150000000000013E-3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B15" sqref="B15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J103" sqref="AJ10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45262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7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7">
      <c r="A3" t="s">
        <v>45</v>
      </c>
      <c r="D3">
        <f>TWEPL!P3</f>
        <v>10.638599999999999</v>
      </c>
      <c r="E3">
        <f>GT_NG!P3</f>
        <v>15.699227284838795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620.29804620159541</v>
      </c>
      <c r="P3" s="36">
        <v>57.844799999999999</v>
      </c>
      <c r="Q3" s="36">
        <v>14.464545740333229</v>
      </c>
      <c r="R3" s="38">
        <v>0</v>
      </c>
      <c r="S3" s="38">
        <v>0</v>
      </c>
      <c r="T3" s="37">
        <f>SUMPRODUCT(LTA!J3:AN3,LTA!J$101:AN$101,LTA!J$103:AN$103)</f>
        <v>111.11999999999999</v>
      </c>
      <c r="U3" s="37">
        <f>SUMPRODUCT(LTA!J3:AN3,LTA!J$102:AN$102,LTA!J$103:AN$103)</f>
        <v>136.93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0.43</v>
      </c>
      <c r="AB3" s="75">
        <f>-STOA!N3</f>
        <v>-187.43</v>
      </c>
      <c r="AC3">
        <f>SUMIF(B3:AB3,"&gt;0")*$AC$2-SUMIF(B3:AB3,"&lt;0")*($AC$2/(1-$AC$2))+SUMIF(AI3:AR3,"&gt;0")*$AC$2-SUMIF(AI3:AR3,"&lt;0")*($AC$2/(1-$AC$2))</f>
        <v>10.690998654009062</v>
      </c>
      <c r="AD3">
        <f>SUM(B3:AB3,AI3:AT3)-AC3</f>
        <v>821.3281102074975</v>
      </c>
      <c r="AE3">
        <f>'IDT-1'!B3</f>
        <v>0</v>
      </c>
      <c r="AF3" s="24"/>
      <c r="AG3">
        <f>SUM(AD3:AF3)</f>
        <v>821.3281102074975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-32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10.638599999999999</v>
      </c>
      <c r="E4">
        <f>GT_NG!P4</f>
        <v>15.699227284838795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620.29804679423148</v>
      </c>
      <c r="P4" s="36">
        <v>57.844799999999999</v>
      </c>
      <c r="Q4" s="36">
        <v>14.464545740333229</v>
      </c>
      <c r="R4" s="38">
        <v>0</v>
      </c>
      <c r="S4" s="38">
        <v>0</v>
      </c>
      <c r="T4" s="37">
        <f>SUMPRODUCT(LTA!J4:AN4,LTA!J$101:AN$101,LTA!J$103:AN$103)</f>
        <v>110.93</v>
      </c>
      <c r="U4" s="37">
        <f>SUMPRODUCT(LTA!J4:AN4,LTA!J$102:AN$102,LTA!J$103:AN$103)</f>
        <v>136.57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0.43</v>
      </c>
      <c r="AB4" s="75">
        <f>-STOA!N4</f>
        <v>-187.43</v>
      </c>
      <c r="AC4">
        <f t="shared" ref="AC4:AC67" si="0">SUMIF(B4:AB4,"&gt;0")*$AC$2-SUMIF(B4:AB4,"&lt;0")*($AC$2/(1-$AC$2))+SUMIF(AI4:AR4,"&gt;0")*$AC$2-SUMIF(AI4:AR4,"&lt;0")*($AC$2/(1-$AC$2))</f>
        <v>10.898157602109434</v>
      </c>
      <c r="AD4">
        <f t="shared" ref="AD4:AD67" si="1">SUM(B4:AB4,AI4:AT4)-AC4</f>
        <v>795.5709518520332</v>
      </c>
      <c r="AE4">
        <f>'IDT-1'!B4</f>
        <v>0</v>
      </c>
      <c r="AF4" s="24"/>
      <c r="AG4">
        <f t="shared" ref="AG4:AG67" si="2">SUM(AD4:AF4)</f>
        <v>795.5709518520332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-57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10.638599999999999</v>
      </c>
      <c r="E5">
        <f>GT_NG!P5</f>
        <v>15.699227284838795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609.42406586714731</v>
      </c>
      <c r="P5" s="36">
        <v>57.844799999999999</v>
      </c>
      <c r="Q5" s="36">
        <v>14.464545740333229</v>
      </c>
      <c r="R5" s="38">
        <v>0</v>
      </c>
      <c r="S5" s="38">
        <v>0</v>
      </c>
      <c r="T5" s="37">
        <f>SUMPRODUCT(LTA!J5:AN5,LTA!J$101:AN$101,LTA!J$103:AN$103)</f>
        <v>111.37</v>
      </c>
      <c r="U5" s="37">
        <f>SUMPRODUCT(LTA!J5:AN5,LTA!J$102:AN$102,LTA!J$103:AN$103)</f>
        <v>135.76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0.43</v>
      </c>
      <c r="AB5" s="75">
        <f>-STOA!N5</f>
        <v>-187.43</v>
      </c>
      <c r="AC5">
        <f t="shared" si="0"/>
        <v>11.023958263169042</v>
      </c>
      <c r="AD5">
        <f t="shared" si="1"/>
        <v>758.20117026388959</v>
      </c>
      <c r="AE5">
        <f>'IDT-1'!B5</f>
        <v>0</v>
      </c>
      <c r="AF5" s="24"/>
      <c r="AG5">
        <f t="shared" si="2"/>
        <v>758.20117026388959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-83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10.638599999999999</v>
      </c>
      <c r="E6">
        <f>GT_NG!P6</f>
        <v>15.699227284838795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648.1389471573666</v>
      </c>
      <c r="P6" s="36">
        <v>57.844799999999999</v>
      </c>
      <c r="Q6" s="36">
        <v>14.464545740333229</v>
      </c>
      <c r="R6" s="38">
        <v>0</v>
      </c>
      <c r="S6" s="38">
        <v>0</v>
      </c>
      <c r="T6" s="37">
        <f>SUMPRODUCT(LTA!J6:AN6,LTA!J$101:AN$101,LTA!J$103:AN$103)</f>
        <v>111.08</v>
      </c>
      <c r="U6" s="37">
        <f>SUMPRODUCT(LTA!J6:AN6,LTA!J$102:AN$102,LTA!J$103:AN$103)</f>
        <v>135.48000000000002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0.43</v>
      </c>
      <c r="AB6" s="75">
        <f>-STOA!N6</f>
        <v>-187.43</v>
      </c>
      <c r="AC6">
        <f t="shared" si="0"/>
        <v>11.84417357177534</v>
      </c>
      <c r="AD6">
        <f t="shared" si="1"/>
        <v>736.52583624550255</v>
      </c>
      <c r="AE6">
        <f>'IDT-1'!B6</f>
        <v>0</v>
      </c>
      <c r="AF6" s="24"/>
      <c r="AG6">
        <f t="shared" si="2"/>
        <v>736.52583624550255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-142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10.638599999999999</v>
      </c>
      <c r="E7">
        <f>GT_NG!P7</f>
        <v>15.699227284838795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648.1389471573666</v>
      </c>
      <c r="P7" s="36">
        <v>57.844799999999999</v>
      </c>
      <c r="Q7" s="36">
        <v>14.464545740333229</v>
      </c>
      <c r="R7" s="38">
        <v>0</v>
      </c>
      <c r="S7" s="38">
        <v>0</v>
      </c>
      <c r="T7" s="37">
        <f>SUMPRODUCT(LTA!J7:AN7,LTA!J$101:AN$101,LTA!J$103:AN$103)</f>
        <v>110.27</v>
      </c>
      <c r="U7" s="37">
        <f>SUMPRODUCT(LTA!J7:AN7,LTA!J$102:AN$102,LTA!J$103:AN$103)</f>
        <v>135.4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0.39</v>
      </c>
      <c r="AB7" s="75">
        <f>-STOA!N7</f>
        <v>-187.43</v>
      </c>
      <c r="AC7">
        <f t="shared" si="0"/>
        <v>11.988842410823342</v>
      </c>
      <c r="AD7">
        <f t="shared" si="1"/>
        <v>717.45116740645437</v>
      </c>
      <c r="AE7">
        <f>'IDT-1'!B7</f>
        <v>0</v>
      </c>
      <c r="AF7" s="24"/>
      <c r="AG7">
        <f t="shared" si="2"/>
        <v>717.45116740645437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-160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10.638599999999999</v>
      </c>
      <c r="E8">
        <f>GT_NG!P8</f>
        <v>15.699227284838795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648.1389471573666</v>
      </c>
      <c r="P8" s="36">
        <v>57.844799999999999</v>
      </c>
      <c r="Q8" s="36">
        <v>14.464545740333229</v>
      </c>
      <c r="R8" s="38">
        <v>0</v>
      </c>
      <c r="S8" s="38">
        <v>0</v>
      </c>
      <c r="T8" s="37">
        <f>SUMPRODUCT(LTA!J8:AN8,LTA!J$101:AN$101,LTA!J$103:AN$103)</f>
        <v>111.23</v>
      </c>
      <c r="U8" s="37">
        <f>SUMPRODUCT(LTA!J8:AN8,LTA!J$102:AN$102,LTA!J$103:AN$103)</f>
        <v>122.25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0.39</v>
      </c>
      <c r="AB8" s="75">
        <f>-STOA!N8</f>
        <v>-187.43</v>
      </c>
      <c r="AC8">
        <f t="shared" si="0"/>
        <v>11.90338872627312</v>
      </c>
      <c r="AD8">
        <f t="shared" si="1"/>
        <v>703.34662109100464</v>
      </c>
      <c r="AE8">
        <f>'IDT-1'!B8</f>
        <v>0</v>
      </c>
      <c r="AF8" s="24"/>
      <c r="AG8">
        <f t="shared" si="2"/>
        <v>703.34662109100464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-162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10.638599999999999</v>
      </c>
      <c r="E9">
        <f>GT_NG!P9</f>
        <v>15.699227284838795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639.47600713892314</v>
      </c>
      <c r="P9" s="36">
        <v>57.844799999999999</v>
      </c>
      <c r="Q9" s="36">
        <v>14.464545740333229</v>
      </c>
      <c r="R9" s="38">
        <v>0</v>
      </c>
      <c r="S9" s="38">
        <v>0</v>
      </c>
      <c r="T9" s="37">
        <f>SUMPRODUCT(LTA!J9:AN9,LTA!J$101:AN$101,LTA!J$103:AN$103)</f>
        <v>107.91</v>
      </c>
      <c r="U9" s="37">
        <f>SUMPRODUCT(LTA!J9:AN9,LTA!J$102:AN$102,LTA!J$103:AN$103)</f>
        <v>122.41999999999999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0.39</v>
      </c>
      <c r="AB9" s="75">
        <f>-STOA!N9</f>
        <v>-187.43</v>
      </c>
      <c r="AC9">
        <f t="shared" si="0"/>
        <v>11.821102345567974</v>
      </c>
      <c r="AD9">
        <f t="shared" si="1"/>
        <v>689.61596745326631</v>
      </c>
      <c r="AE9">
        <f>'IDT-1'!B9</f>
        <v>0</v>
      </c>
      <c r="AF9" s="24"/>
      <c r="AG9">
        <f t="shared" si="2"/>
        <v>689.61596745326631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-164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10.638599999999999</v>
      </c>
      <c r="E10">
        <f>GT_NG!P10</f>
        <v>15.699227284838795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593.75578264830528</v>
      </c>
      <c r="P10" s="36">
        <v>57.844799999999999</v>
      </c>
      <c r="Q10" s="36">
        <v>14.464545740333229</v>
      </c>
      <c r="R10" s="38">
        <v>0</v>
      </c>
      <c r="S10" s="38">
        <v>0</v>
      </c>
      <c r="T10" s="37">
        <f>SUMPRODUCT(LTA!J10:AN10,LTA!J$101:AN$101,LTA!J$103:AN$103)</f>
        <v>107.78999999999999</v>
      </c>
      <c r="U10" s="37">
        <f>SUMPRODUCT(LTA!J10:AN10,LTA!J$102:AN$102,LTA!J$103:AN$103)</f>
        <v>122.60999999999999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0.39</v>
      </c>
      <c r="AB10" s="75">
        <f>-STOA!N10</f>
        <v>-187.43</v>
      </c>
      <c r="AC10">
        <f t="shared" si="0"/>
        <v>11.530823194820561</v>
      </c>
      <c r="AD10">
        <f t="shared" si="1"/>
        <v>633.25602211339594</v>
      </c>
      <c r="AE10">
        <f>'IDT-1'!B10</f>
        <v>0</v>
      </c>
      <c r="AF10" s="24"/>
      <c r="AG10">
        <f t="shared" si="2"/>
        <v>633.25602211339594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-175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10.638599999999999</v>
      </c>
      <c r="E11">
        <f>GT_NG!P11</f>
        <v>15.259184232137969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535.86645079716902</v>
      </c>
      <c r="P11" s="36">
        <v>57.844799999999999</v>
      </c>
      <c r="Q11" s="36">
        <v>14.464545740333229</v>
      </c>
      <c r="R11" s="38">
        <v>0</v>
      </c>
      <c r="S11" s="38">
        <v>0</v>
      </c>
      <c r="T11" s="37">
        <f>SUMPRODUCT(LTA!J11:AN11,LTA!J$101:AN$101,LTA!J$103:AN$103)</f>
        <v>107.36</v>
      </c>
      <c r="U11" s="37">
        <f>SUMPRODUCT(LTA!J11:AN11,LTA!J$102:AN$102,LTA!J$103:AN$103)</f>
        <v>132.94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0.34</v>
      </c>
      <c r="AB11" s="75">
        <f>-STOA!N11</f>
        <v>-187.43</v>
      </c>
      <c r="AC11">
        <f t="shared" si="0"/>
        <v>9.7682112096460809</v>
      </c>
      <c r="AD11">
        <f t="shared" si="1"/>
        <v>746.5392591947334</v>
      </c>
      <c r="AE11">
        <f>'IDT-1'!B11</f>
        <v>0</v>
      </c>
      <c r="AF11" s="24"/>
      <c r="AG11">
        <f t="shared" si="2"/>
        <v>746.5392591947334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-15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10.638599999999999</v>
      </c>
      <c r="E12">
        <f>GT_NG!P12</f>
        <v>15.259184232137969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498.17916728909023</v>
      </c>
      <c r="P12" s="36">
        <v>57.844799999999999</v>
      </c>
      <c r="Q12" s="36">
        <v>14.464545740333229</v>
      </c>
      <c r="R12" s="38">
        <v>0</v>
      </c>
      <c r="S12" s="38">
        <v>0</v>
      </c>
      <c r="T12" s="37">
        <f>SUMPRODUCT(LTA!J12:AN12,LTA!J$101:AN$101,LTA!J$103:AN$103)</f>
        <v>107.63999999999999</v>
      </c>
      <c r="U12" s="37">
        <f>SUMPRODUCT(LTA!J12:AN12,LTA!J$102:AN$102,LTA!J$103:AN$103)</f>
        <v>133.03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0.34</v>
      </c>
      <c r="AB12" s="75">
        <f>-STOA!N12</f>
        <v>-187.43</v>
      </c>
      <c r="AC12">
        <f t="shared" si="0"/>
        <v>9.4886306590777743</v>
      </c>
      <c r="AD12">
        <f t="shared" si="1"/>
        <v>705.50155623722287</v>
      </c>
      <c r="AE12">
        <f>'IDT-1'!B12</f>
        <v>0</v>
      </c>
      <c r="AF12" s="24"/>
      <c r="AG12">
        <f t="shared" si="2"/>
        <v>705.50155623722287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-19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10.638599999999999</v>
      </c>
      <c r="E13">
        <f>GT_NG!P13</f>
        <v>15.259184232137969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498.17916728909023</v>
      </c>
      <c r="P13" s="36">
        <v>57.844799999999999</v>
      </c>
      <c r="Q13" s="36">
        <v>14.464545740333229</v>
      </c>
      <c r="R13" s="38">
        <v>0</v>
      </c>
      <c r="S13" s="38">
        <v>0</v>
      </c>
      <c r="T13" s="37">
        <f>SUMPRODUCT(LTA!J13:AN13,LTA!J$101:AN$101,LTA!J$103:AN$103)</f>
        <v>116.87</v>
      </c>
      <c r="U13" s="37">
        <f>SUMPRODUCT(LTA!J13:AN13,LTA!J$102:AN$102,LTA!J$103:AN$103)</f>
        <v>133.13999999999999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0.34</v>
      </c>
      <c r="AB13" s="75">
        <f>-STOA!N13</f>
        <v>-187.43</v>
      </c>
      <c r="AC13">
        <f t="shared" si="0"/>
        <v>9.6941540249511107</v>
      </c>
      <c r="AD13">
        <f t="shared" si="1"/>
        <v>699.63603287134947</v>
      </c>
      <c r="AE13">
        <f>'IDT-1'!B13</f>
        <v>0</v>
      </c>
      <c r="AF13" s="24"/>
      <c r="AG13">
        <f t="shared" si="2"/>
        <v>699.63603287134947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-34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10.638599999999999</v>
      </c>
      <c r="E14">
        <f>GT_NG!P14</f>
        <v>15.259184232137969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498.17916728909023</v>
      </c>
      <c r="P14" s="36">
        <v>57.844799999999999</v>
      </c>
      <c r="Q14" s="36">
        <v>14.464545740333229</v>
      </c>
      <c r="R14" s="38">
        <v>0</v>
      </c>
      <c r="S14" s="38">
        <v>0</v>
      </c>
      <c r="T14" s="37">
        <f>SUMPRODUCT(LTA!J14:AN14,LTA!J$101:AN$101,LTA!J$103:AN$103)</f>
        <v>116.84</v>
      </c>
      <c r="U14" s="37">
        <f>SUMPRODUCT(LTA!J14:AN14,LTA!J$102:AN$102,LTA!J$103:AN$103)</f>
        <v>133.25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0.34</v>
      </c>
      <c r="AB14" s="75">
        <f>-STOA!N14</f>
        <v>-187.43</v>
      </c>
      <c r="AC14">
        <f t="shared" si="0"/>
        <v>9.7032971826759997</v>
      </c>
      <c r="AD14">
        <f t="shared" si="1"/>
        <v>698.70688971362472</v>
      </c>
      <c r="AE14">
        <f>'IDT-1'!B14</f>
        <v>0</v>
      </c>
      <c r="AF14" s="24"/>
      <c r="AG14">
        <f t="shared" si="2"/>
        <v>698.70688971362472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-35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10.638599999999999</v>
      </c>
      <c r="E15">
        <f>GT_NG!P15</f>
        <v>15.259184232137969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498.17310097691899</v>
      </c>
      <c r="P15" s="36">
        <v>57.844799999999999</v>
      </c>
      <c r="Q15" s="36">
        <v>14.464596312778131</v>
      </c>
      <c r="R15" s="38">
        <v>0</v>
      </c>
      <c r="S15" s="38">
        <v>0</v>
      </c>
      <c r="T15" s="37">
        <f>SUMPRODUCT(LTA!J15:AN15,LTA!J$101:AN$101,LTA!J$103:AN$103)</f>
        <v>116.69</v>
      </c>
      <c r="U15" s="37">
        <f>SUMPRODUCT(LTA!J15:AN15,LTA!J$102:AN$102,LTA!J$103:AN$103)</f>
        <v>143.38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0.34</v>
      </c>
      <c r="AB15" s="75">
        <f>-STOA!N15</f>
        <v>-187.43</v>
      </c>
      <c r="AC15">
        <f t="shared" si="0"/>
        <v>9.8717902277111893</v>
      </c>
      <c r="AD15">
        <f t="shared" si="1"/>
        <v>698.51238092886297</v>
      </c>
      <c r="AE15">
        <f>'IDT-1'!B15</f>
        <v>0</v>
      </c>
      <c r="AF15" s="24"/>
      <c r="AG15">
        <f t="shared" si="2"/>
        <v>698.51238092886297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-45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10.638599999999999</v>
      </c>
      <c r="E16">
        <f>GT_NG!P16</f>
        <v>15.259184232137969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498.17310097691899</v>
      </c>
      <c r="P16" s="36">
        <v>57.844799999999999</v>
      </c>
      <c r="Q16" s="36">
        <v>14.464596312778131</v>
      </c>
      <c r="R16" s="38">
        <v>0</v>
      </c>
      <c r="S16" s="38">
        <v>0</v>
      </c>
      <c r="T16" s="37">
        <f>SUMPRODUCT(LTA!J16:AN16,LTA!J$101:AN$101,LTA!J$103:AN$103)</f>
        <v>116.74</v>
      </c>
      <c r="U16" s="37">
        <f>SUMPRODUCT(LTA!J16:AN16,LTA!J$102:AN$102,LTA!J$103:AN$103)</f>
        <v>143.49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0.34</v>
      </c>
      <c r="AB16" s="75">
        <f>-STOA!N16</f>
        <v>-187.43</v>
      </c>
      <c r="AC16">
        <f t="shared" si="0"/>
        <v>9.8731342277111889</v>
      </c>
      <c r="AD16">
        <f t="shared" si="1"/>
        <v>698.67103692886315</v>
      </c>
      <c r="AE16">
        <f>'IDT-1'!B16</f>
        <v>0</v>
      </c>
      <c r="AF16" s="24"/>
      <c r="AG16">
        <f t="shared" si="2"/>
        <v>698.67103692886315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-45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10.638599999999999</v>
      </c>
      <c r="E17">
        <f>GT_NG!P17</f>
        <v>15.259184232137969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504.10376184963707</v>
      </c>
      <c r="P17" s="36">
        <v>57.844799999999999</v>
      </c>
      <c r="Q17" s="36">
        <v>14.464596312778131</v>
      </c>
      <c r="R17" s="38">
        <v>0</v>
      </c>
      <c r="S17" s="38">
        <v>0</v>
      </c>
      <c r="T17" s="37">
        <f>SUMPRODUCT(LTA!J17:AN17,LTA!J$101:AN$101,LTA!J$103:AN$103)</f>
        <v>115.96</v>
      </c>
      <c r="U17" s="37">
        <f>SUMPRODUCT(LTA!J17:AN17,LTA!J$102:AN$102,LTA!J$103:AN$103)</f>
        <v>148.38999999999999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0.34</v>
      </c>
      <c r="AB17" s="75">
        <f>-STOA!N17</f>
        <v>-187.43</v>
      </c>
      <c r="AC17">
        <f t="shared" si="0"/>
        <v>10.008386725391354</v>
      </c>
      <c r="AD17">
        <f t="shared" si="1"/>
        <v>702.58644530390097</v>
      </c>
      <c r="AE17">
        <f>'IDT-1'!B17</f>
        <v>0</v>
      </c>
      <c r="AF17" s="24"/>
      <c r="AG17">
        <f t="shared" si="2"/>
        <v>702.58644530390097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-51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10.638599999999999</v>
      </c>
      <c r="E18">
        <f>GT_NG!P18</f>
        <v>15.259184232137969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504.10376184963707</v>
      </c>
      <c r="P18" s="36">
        <v>57.844799999999999</v>
      </c>
      <c r="Q18" s="36">
        <v>14.464596312778131</v>
      </c>
      <c r="R18" s="38">
        <v>0</v>
      </c>
      <c r="S18" s="38">
        <v>0</v>
      </c>
      <c r="T18" s="37">
        <f>SUMPRODUCT(LTA!J18:AN18,LTA!J$101:AN$101,LTA!J$103:AN$103)</f>
        <v>115.33</v>
      </c>
      <c r="U18" s="37">
        <f>SUMPRODUCT(LTA!J18:AN18,LTA!J$102:AN$102,LTA!J$103:AN$103)</f>
        <v>148.27000000000001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0.34</v>
      </c>
      <c r="AB18" s="75">
        <f>-STOA!N18</f>
        <v>-187.43</v>
      </c>
      <c r="AC18">
        <f t="shared" si="0"/>
        <v>9.934317463592242</v>
      </c>
      <c r="AD18">
        <f t="shared" si="1"/>
        <v>709.91051456570005</v>
      </c>
      <c r="AE18">
        <f>'IDT-1'!B18</f>
        <v>0</v>
      </c>
      <c r="AF18" s="24"/>
      <c r="AG18">
        <f t="shared" si="2"/>
        <v>709.91051456570005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-43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10.638599999999999</v>
      </c>
      <c r="E19">
        <f>GT_NG!P19</f>
        <v>15.259184232137969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519.16560660340747</v>
      </c>
      <c r="P19" s="36">
        <v>57.844799999999999</v>
      </c>
      <c r="Q19" s="36">
        <v>14.464596312778131</v>
      </c>
      <c r="R19" s="38">
        <v>0</v>
      </c>
      <c r="S19" s="38">
        <v>0</v>
      </c>
      <c r="T19" s="37">
        <f>SUMPRODUCT(LTA!J19:AN19,LTA!J$101:AN$101,LTA!J$103:AN$103)</f>
        <v>104.27000000000001</v>
      </c>
      <c r="U19" s="37">
        <f>SUMPRODUCT(LTA!J19:AN19,LTA!J$102:AN$102,LTA!J$103:AN$103)</f>
        <v>148.01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0.39</v>
      </c>
      <c r="AB19" s="75">
        <f>-STOA!N19</f>
        <v>-187.43</v>
      </c>
      <c r="AC19">
        <f t="shared" si="0"/>
        <v>10.110178640847026</v>
      </c>
      <c r="AD19">
        <f t="shared" si="1"/>
        <v>696.52649814221547</v>
      </c>
      <c r="AE19">
        <f>'IDT-1'!B19</f>
        <v>0</v>
      </c>
      <c r="AF19" s="24"/>
      <c r="AG19">
        <f t="shared" si="2"/>
        <v>696.52649814221547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-60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10.638599999999999</v>
      </c>
      <c r="E20">
        <f>GT_NG!P20</f>
        <v>15.259184232137969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519.16560660340747</v>
      </c>
      <c r="P20" s="36">
        <v>57.844799999999999</v>
      </c>
      <c r="Q20" s="36">
        <v>14.464596312778131</v>
      </c>
      <c r="R20" s="38">
        <v>0</v>
      </c>
      <c r="S20" s="38">
        <v>0</v>
      </c>
      <c r="T20" s="37">
        <f>SUMPRODUCT(LTA!J20:AN20,LTA!J$101:AN$101,LTA!J$103:AN$103)</f>
        <v>102.71000000000001</v>
      </c>
      <c r="U20" s="37">
        <f>SUMPRODUCT(LTA!J20:AN20,LTA!J$102:AN$102,LTA!J$103:AN$103)</f>
        <v>147.9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0.39</v>
      </c>
      <c r="AB20" s="75">
        <f>-STOA!N20</f>
        <v>-187.43</v>
      </c>
      <c r="AC20">
        <f t="shared" si="0"/>
        <v>10.028381379047914</v>
      </c>
      <c r="AD20">
        <f t="shared" si="1"/>
        <v>702.93829540401475</v>
      </c>
      <c r="AE20">
        <f>'IDT-1'!B20</f>
        <v>0</v>
      </c>
      <c r="AF20" s="24"/>
      <c r="AG20">
        <f t="shared" si="2"/>
        <v>702.93829540401475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-52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10.638599999999999</v>
      </c>
      <c r="E21">
        <f>GT_NG!P21</f>
        <v>15.259184232137969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611.79770026663368</v>
      </c>
      <c r="P21" s="36">
        <v>57.844799999999999</v>
      </c>
      <c r="Q21" s="36">
        <v>14.464596312778131</v>
      </c>
      <c r="R21" s="38">
        <v>0</v>
      </c>
      <c r="S21" s="38">
        <v>0</v>
      </c>
      <c r="T21" s="37">
        <f>SUMPRODUCT(LTA!J21:AN21,LTA!J$101:AN$101,LTA!J$103:AN$103)</f>
        <v>105.21000000000001</v>
      </c>
      <c r="U21" s="37">
        <f>SUMPRODUCT(LTA!J21:AN21,LTA!J$102:AN$102,LTA!J$103:AN$103)</f>
        <v>147.32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0.39</v>
      </c>
      <c r="AB21" s="75">
        <f>-STOA!N21</f>
        <v>-187.43</v>
      </c>
      <c r="AC21">
        <f t="shared" si="0"/>
        <v>11.076753697565689</v>
      </c>
      <c r="AD21">
        <f t="shared" si="1"/>
        <v>766.44201674872329</v>
      </c>
      <c r="AE21">
        <f>'IDT-1'!B21</f>
        <v>0</v>
      </c>
      <c r="AF21" s="24"/>
      <c r="AG21">
        <f t="shared" si="2"/>
        <v>766.44201674872329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-82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10.638599999999999</v>
      </c>
      <c r="E22">
        <f>GT_NG!P22</f>
        <v>15.259184232137969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614.33091152152269</v>
      </c>
      <c r="P22" s="36">
        <v>57.844799999999999</v>
      </c>
      <c r="Q22" s="36">
        <v>14.464596312778131</v>
      </c>
      <c r="R22" s="38">
        <v>0</v>
      </c>
      <c r="S22" s="38">
        <v>0</v>
      </c>
      <c r="T22" s="37">
        <f>SUMPRODUCT(LTA!J22:AN22,LTA!J$101:AN$101,LTA!J$103:AN$103)</f>
        <v>103.25</v>
      </c>
      <c r="U22" s="37">
        <f>SUMPRODUCT(LTA!J22:AN22,LTA!J$102:AN$102,LTA!J$103:AN$103)</f>
        <v>146.04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0.39</v>
      </c>
      <c r="AB22" s="75">
        <f>-STOA!N22</f>
        <v>-187.43</v>
      </c>
      <c r="AC22">
        <f t="shared" si="0"/>
        <v>10.825153098084973</v>
      </c>
      <c r="AD22">
        <f t="shared" si="1"/>
        <v>794.98682860309293</v>
      </c>
      <c r="AE22">
        <f>'IDT-1'!B22</f>
        <v>0</v>
      </c>
      <c r="AF22" s="24"/>
      <c r="AG22">
        <f t="shared" si="2"/>
        <v>794.98682860309293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-53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10.638599999999999</v>
      </c>
      <c r="E23">
        <f>GT_NG!P23</f>
        <v>15.259184232137969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673.7047278673565</v>
      </c>
      <c r="P23" s="36">
        <v>57.849999999999994</v>
      </c>
      <c r="Q23" s="36">
        <v>14.464545740333229</v>
      </c>
      <c r="R23" s="38">
        <v>0</v>
      </c>
      <c r="S23" s="38">
        <v>0</v>
      </c>
      <c r="T23" s="37">
        <f>SUMPRODUCT(LTA!J23:AN23,LTA!J$101:AN$101,LTA!J$103:AN$103)</f>
        <v>97.22</v>
      </c>
      <c r="U23" s="37">
        <f>SUMPRODUCT(LTA!J23:AN23,LTA!J$102:AN$102,LTA!J$103:AN$103)</f>
        <v>143.89000000000001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-187.43</v>
      </c>
      <c r="AC23">
        <f t="shared" si="0"/>
        <v>11.382291776454776</v>
      </c>
      <c r="AD23">
        <f t="shared" si="1"/>
        <v>830.62865569811231</v>
      </c>
      <c r="AE23">
        <f>'IDT-1'!B23</f>
        <v>0</v>
      </c>
      <c r="AF23" s="24"/>
      <c r="AG23">
        <f t="shared" si="2"/>
        <v>830.62865569811231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-68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10.638599999999999</v>
      </c>
      <c r="E24">
        <f>GT_NG!P24</f>
        <v>15.259184232137969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693.61176628776025</v>
      </c>
      <c r="P24" s="36">
        <v>57.849999999999994</v>
      </c>
      <c r="Q24" s="36">
        <v>14.464545740333229</v>
      </c>
      <c r="R24" s="38">
        <v>0</v>
      </c>
      <c r="S24" s="38">
        <v>0</v>
      </c>
      <c r="T24" s="37">
        <f>SUMPRODUCT(LTA!J24:AN24,LTA!J$101:AN$101,LTA!J$103:AN$103)</f>
        <v>94.02</v>
      </c>
      <c r="U24" s="37">
        <f>SUMPRODUCT(LTA!J24:AN24,LTA!J$102:AN$102,LTA!J$103:AN$103)</f>
        <v>142.44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-187.43</v>
      </c>
      <c r="AC24">
        <f t="shared" si="0"/>
        <v>11.324085429238609</v>
      </c>
      <c r="AD24">
        <f t="shared" si="1"/>
        <v>867.9439004657321</v>
      </c>
      <c r="AE24">
        <f>'IDT-1'!B24</f>
        <v>0</v>
      </c>
      <c r="AF24" s="24"/>
      <c r="AG24">
        <f t="shared" si="2"/>
        <v>867.9439004657321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-46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10.638599999999999</v>
      </c>
      <c r="E25">
        <f>GT_NG!P25</f>
        <v>15.259184232137969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759.72609221193773</v>
      </c>
      <c r="P25" s="36">
        <v>111.37451681189386</v>
      </c>
      <c r="Q25" s="36">
        <v>38.196919731835479</v>
      </c>
      <c r="R25" s="38">
        <v>0</v>
      </c>
      <c r="S25" s="38">
        <v>0</v>
      </c>
      <c r="T25" s="37">
        <f>SUMPRODUCT(LTA!J25:AN25,LTA!J$101:AN$101,LTA!J$103:AN$103)</f>
        <v>89.17</v>
      </c>
      <c r="U25" s="37">
        <f>SUMPRODUCT(LTA!J25:AN25,LTA!J$102:AN$102,LTA!J$103:AN$103)</f>
        <v>132.53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-187.43</v>
      </c>
      <c r="AC25">
        <f t="shared" si="0"/>
        <v>12.777150589645345</v>
      </c>
      <c r="AD25">
        <f t="shared" si="1"/>
        <v>951.10205203289888</v>
      </c>
      <c r="AE25">
        <f>'IDT-1'!B25</f>
        <v>0</v>
      </c>
      <c r="AF25" s="24"/>
      <c r="AG25">
        <f t="shared" si="2"/>
        <v>951.10205203289888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-90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10.638599999999999</v>
      </c>
      <c r="E26">
        <f>GT_NG!P26</f>
        <v>15.259184232137969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844.60141486902523</v>
      </c>
      <c r="P26" s="36">
        <v>117.84548348068867</v>
      </c>
      <c r="Q26" s="36">
        <v>38.196919731835479</v>
      </c>
      <c r="R26" s="38">
        <v>0</v>
      </c>
      <c r="S26" s="38">
        <v>0</v>
      </c>
      <c r="T26" s="37">
        <f>SUMPRODUCT(LTA!J26:AN26,LTA!J$101:AN$101,LTA!J$103:AN$103)</f>
        <v>88.16</v>
      </c>
      <c r="U26" s="37">
        <f>SUMPRODUCT(LTA!J26:AN26,LTA!J$102:AN$102,LTA!J$103:AN$103)</f>
        <v>132.29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-187.43</v>
      </c>
      <c r="AC26">
        <f t="shared" si="0"/>
        <v>13.677969101305873</v>
      </c>
      <c r="AD26">
        <f t="shared" si="1"/>
        <v>1023.2975228471208</v>
      </c>
      <c r="AE26">
        <f>'IDT-1'!B26</f>
        <v>0</v>
      </c>
      <c r="AF26" s="24"/>
      <c r="AG26">
        <f t="shared" si="2"/>
        <v>1023.2975228471208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-107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10.638599999999999</v>
      </c>
      <c r="E27">
        <f>GT_NG!P27</f>
        <v>15.259184232137969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931.96532941477494</v>
      </c>
      <c r="P27" s="36">
        <v>117.84548348068867</v>
      </c>
      <c r="Q27" s="36">
        <v>38.196919731835479</v>
      </c>
      <c r="R27" s="38">
        <v>0</v>
      </c>
      <c r="S27" s="38">
        <v>0</v>
      </c>
      <c r="T27" s="37">
        <f>SUMPRODUCT(LTA!J27:AN27,LTA!J$101:AN$101,LTA!J$103:AN$103)</f>
        <v>86.960000000000008</v>
      </c>
      <c r="U27" s="37">
        <f>SUMPRODUCT(LTA!J27:AN27,LTA!J$102:AN$102,LTA!J$103:AN$103)</f>
        <v>131.85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0.39</v>
      </c>
      <c r="AB27" s="75">
        <f>-STOA!N27</f>
        <v>-262.64999999999998</v>
      </c>
      <c r="AC27">
        <f t="shared" si="0"/>
        <v>14.289788587766088</v>
      </c>
      <c r="AD27">
        <f t="shared" si="1"/>
        <v>1121.1896179064106</v>
      </c>
      <c r="AE27">
        <f>'IDT-1'!B27</f>
        <v>0</v>
      </c>
      <c r="AF27" s="24"/>
      <c r="AG27">
        <f t="shared" si="2"/>
        <v>1121.1896179064106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-19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10.638599999999999</v>
      </c>
      <c r="E28">
        <f>GT_NG!P28</f>
        <v>15.259184232137969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1018.1053470284825</v>
      </c>
      <c r="P28" s="36">
        <v>117.84548348068867</v>
      </c>
      <c r="Q28" s="36">
        <v>38.196919731835479</v>
      </c>
      <c r="R28" s="38">
        <v>0.53522123893805318</v>
      </c>
      <c r="S28" s="38">
        <v>0</v>
      </c>
      <c r="T28" s="37">
        <f>SUMPRODUCT(LTA!J28:AN28,LTA!J$101:AN$101,LTA!J$103:AN$103)</f>
        <v>85.89</v>
      </c>
      <c r="U28" s="37">
        <f>SUMPRODUCT(LTA!J28:AN28,LTA!J$102:AN$102,LTA!J$103:AN$103)</f>
        <v>130.59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0.39</v>
      </c>
      <c r="AB28" s="75">
        <f>-STOA!N28</f>
        <v>-262.64999999999998</v>
      </c>
      <c r="AC28">
        <f t="shared" si="0"/>
        <v>14.938990490054087</v>
      </c>
      <c r="AD28">
        <f t="shared" si="1"/>
        <v>1211.8856548567678</v>
      </c>
      <c r="AE28">
        <f>'IDT-1'!B28</f>
        <v>0</v>
      </c>
      <c r="AF28" s="24"/>
      <c r="AG28">
        <f t="shared" si="2"/>
        <v>1211.8856548567678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-12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10.638599999999999</v>
      </c>
      <c r="E29">
        <f>GT_NG!P29</f>
        <v>15.259184232137969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84.02388963473912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1060.5476321128642</v>
      </c>
      <c r="P29" s="36">
        <v>117.84451701931923</v>
      </c>
      <c r="Q29" s="36">
        <v>38.196919731835479</v>
      </c>
      <c r="R29" s="38">
        <v>3.6</v>
      </c>
      <c r="S29" s="38">
        <v>0</v>
      </c>
      <c r="T29" s="37">
        <f>SUMPRODUCT(LTA!J29:AN29,LTA!J$101:AN$101,LTA!J$103:AN$103)</f>
        <v>84.92</v>
      </c>
      <c r="U29" s="37">
        <f>SUMPRODUCT(LTA!J29:AN29,LTA!J$102:AN$102,LTA!J$103:AN$103)</f>
        <v>128.93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0.39</v>
      </c>
      <c r="AB29" s="75">
        <f>-STOA!N29</f>
        <v>-262.64999999999998</v>
      </c>
      <c r="AC29">
        <f t="shared" si="0"/>
        <v>15.570226755276762</v>
      </c>
      <c r="AD29">
        <f t="shared" si="1"/>
        <v>1222.1305159756196</v>
      </c>
      <c r="AE29">
        <f>'IDT-1'!B29</f>
        <v>29</v>
      </c>
      <c r="AF29" s="24"/>
      <c r="AG29">
        <f t="shared" si="2"/>
        <v>1251.1305159756196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-44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10.638599999999999</v>
      </c>
      <c r="E30">
        <f>GT_NG!P30</f>
        <v>15.259184232137969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84.02388963473912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1060.5918037851222</v>
      </c>
      <c r="P30" s="36">
        <v>117.84451701931923</v>
      </c>
      <c r="Q30" s="36">
        <v>38.200000000000003</v>
      </c>
      <c r="R30" s="38">
        <v>12.47</v>
      </c>
      <c r="S30" s="38">
        <v>0</v>
      </c>
      <c r="T30" s="37">
        <f>SUMPRODUCT(LTA!J30:AN30,LTA!J$101:AN$101,LTA!J$103:AN$103)</f>
        <v>84.18</v>
      </c>
      <c r="U30" s="37">
        <f>SUMPRODUCT(LTA!J30:AN30,LTA!J$102:AN$102,LTA!J$103:AN$103)</f>
        <v>125.22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84.85</v>
      </c>
      <c r="Z30" s="34">
        <f>IEX!N30</f>
        <v>0</v>
      </c>
      <c r="AA30" s="75">
        <f>STOA!H30</f>
        <v>0.39</v>
      </c>
      <c r="AB30" s="75">
        <f>-STOA!N30</f>
        <v>-262.64999999999998</v>
      </c>
      <c r="AC30">
        <f t="shared" si="0"/>
        <v>16.396732091100311</v>
      </c>
      <c r="AD30">
        <f t="shared" si="1"/>
        <v>1301.6212625802184</v>
      </c>
      <c r="AE30">
        <f>'IDT-1'!B30</f>
        <v>0</v>
      </c>
      <c r="AF30" s="24"/>
      <c r="AG30">
        <f t="shared" si="2"/>
        <v>1301.6212625802184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-53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10.638599999999999</v>
      </c>
      <c r="E31">
        <f>GT_NG!P31</f>
        <v>13.478079331941544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84.02388963473912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1060.5918037851222</v>
      </c>
      <c r="P31" s="36">
        <v>117.84451701931923</v>
      </c>
      <c r="Q31" s="36">
        <v>38.195607680809474</v>
      </c>
      <c r="R31" s="38">
        <v>29.07</v>
      </c>
      <c r="S31" s="38">
        <v>0</v>
      </c>
      <c r="T31" s="37">
        <f>SUMPRODUCT(LTA!J31:AN31,LTA!J$101:AN$101,LTA!J$103:AN$103)</f>
        <v>76.989999999999995</v>
      </c>
      <c r="U31" s="37">
        <f>SUMPRODUCT(LTA!J31:AN31,LTA!J$102:AN$102,LTA!J$103:AN$103)</f>
        <v>112.91000000000001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126.29</v>
      </c>
      <c r="Z31" s="34">
        <f>IEX!N31</f>
        <v>0</v>
      </c>
      <c r="AA31" s="75">
        <f>STOA!H31</f>
        <v>0.53</v>
      </c>
      <c r="AB31" s="75">
        <f>-STOA!N31</f>
        <v>-262.64999999999998</v>
      </c>
      <c r="AC31">
        <f t="shared" si="0"/>
        <v>16.960780646204128</v>
      </c>
      <c r="AD31">
        <f t="shared" si="1"/>
        <v>1307.9517168057273</v>
      </c>
      <c r="AE31">
        <f>'IDT-1'!B31</f>
        <v>0</v>
      </c>
      <c r="AF31" s="24"/>
      <c r="AG31">
        <f t="shared" si="2"/>
        <v>1307.9517168057273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-83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10.638599999999999</v>
      </c>
      <c r="E32">
        <f>GT_NG!P32</f>
        <v>14.288908195771796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84.02388963473912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1055.5273457054948</v>
      </c>
      <c r="P32" s="36">
        <v>117.84451701931923</v>
      </c>
      <c r="Q32" s="36">
        <v>38.195607680809474</v>
      </c>
      <c r="R32" s="38">
        <v>40.200000000000003</v>
      </c>
      <c r="S32" s="38">
        <v>0</v>
      </c>
      <c r="T32" s="37">
        <f>SUMPRODUCT(LTA!J32:AN32,LTA!J$101:AN$101,LTA!J$103:AN$103)</f>
        <v>80.710000000000008</v>
      </c>
      <c r="U32" s="37">
        <f>SUMPRODUCT(LTA!J32:AN32,LTA!J$102:AN$102,LTA!J$103:AN$103)</f>
        <v>111.91000000000001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149.44</v>
      </c>
      <c r="Z32" s="34">
        <f>IEX!N32</f>
        <v>0</v>
      </c>
      <c r="AA32" s="75">
        <f>STOA!H32</f>
        <v>0.53</v>
      </c>
      <c r="AB32" s="75">
        <f>-STOA!N32</f>
        <v>-262.64999999999998</v>
      </c>
      <c r="AC32">
        <f t="shared" si="0"/>
        <v>17.252792476241215</v>
      </c>
      <c r="AD32">
        <f t="shared" si="1"/>
        <v>1338.4060757598932</v>
      </c>
      <c r="AE32">
        <f>'IDT-1'!B32</f>
        <v>10</v>
      </c>
      <c r="AF32" s="24"/>
      <c r="AG32">
        <f t="shared" si="2"/>
        <v>1348.4060757598932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-85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10.638599999999999</v>
      </c>
      <c r="E33">
        <f>GT_NG!P33</f>
        <v>14.288908195771796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84.02388963473912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1004.9948994364954</v>
      </c>
      <c r="P33" s="36">
        <v>117.84451701931923</v>
      </c>
      <c r="Q33" s="36">
        <v>38.195607680809474</v>
      </c>
      <c r="R33" s="38">
        <v>44.199999999999996</v>
      </c>
      <c r="S33" s="38">
        <v>0</v>
      </c>
      <c r="T33" s="37">
        <f>SUMPRODUCT(LTA!J33:AN33,LTA!J$101:AN$101,LTA!J$103:AN$103)</f>
        <v>91.390000000000015</v>
      </c>
      <c r="U33" s="37">
        <f>SUMPRODUCT(LTA!J33:AN33,LTA!J$102:AN$102,LTA!J$103:AN$103)</f>
        <v>110.41000000000001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118.59</v>
      </c>
      <c r="Z33" s="34">
        <f>IEX!N33</f>
        <v>0</v>
      </c>
      <c r="AA33" s="75">
        <f>STOA!H33</f>
        <v>0.53</v>
      </c>
      <c r="AB33" s="75">
        <f>-STOA!N33</f>
        <v>-262.64999999999998</v>
      </c>
      <c r="AC33">
        <f t="shared" si="0"/>
        <v>16.82390160890473</v>
      </c>
      <c r="AD33">
        <f t="shared" si="1"/>
        <v>1253.6325203582305</v>
      </c>
      <c r="AE33">
        <f>'IDT-1'!B33</f>
        <v>62</v>
      </c>
      <c r="AF33" s="24"/>
      <c r="AG33">
        <f t="shared" si="2"/>
        <v>1315.6325203582305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-102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10.638599999999999</v>
      </c>
      <c r="E34">
        <f>GT_NG!P34</f>
        <v>14.288908195771796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84.02388963473912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956.58120100190035</v>
      </c>
      <c r="P34" s="36">
        <v>117.84451701931923</v>
      </c>
      <c r="Q34" s="36">
        <v>38.195607680809474</v>
      </c>
      <c r="R34" s="38">
        <v>44.199999999999996</v>
      </c>
      <c r="S34" s="38">
        <v>0</v>
      </c>
      <c r="T34" s="37">
        <f>SUMPRODUCT(LTA!J34:AN34,LTA!J$101:AN$101,LTA!J$103:AN$103)</f>
        <v>116.15</v>
      </c>
      <c r="U34" s="37">
        <f>SUMPRODUCT(LTA!J34:AN34,LTA!J$102:AN$102,LTA!J$103:AN$103)</f>
        <v>108.44000000000001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201.5</v>
      </c>
      <c r="Z34" s="34">
        <f>IEX!N34</f>
        <v>0</v>
      </c>
      <c r="AA34" s="75">
        <f>STOA!H34</f>
        <v>0.53</v>
      </c>
      <c r="AB34" s="75">
        <f>-STOA!N34</f>
        <v>-262.64999999999998</v>
      </c>
      <c r="AC34">
        <f t="shared" si="0"/>
        <v>17.330520015228803</v>
      </c>
      <c r="AD34">
        <f t="shared" si="1"/>
        <v>1307.4122035173111</v>
      </c>
      <c r="AE34">
        <f>'IDT-1'!B34</f>
        <v>0</v>
      </c>
      <c r="AF34" s="24"/>
      <c r="AG34">
        <f t="shared" si="2"/>
        <v>1307.4122035173111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-105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10.638599999999999</v>
      </c>
      <c r="E35">
        <f>GT_NG!P35</f>
        <v>14.288908195771796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84.02388963473912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932.97441633105632</v>
      </c>
      <c r="P35" s="36">
        <v>117.84451701931923</v>
      </c>
      <c r="Q35" s="36">
        <v>38.195607680809474</v>
      </c>
      <c r="R35" s="38">
        <v>44.699999999999996</v>
      </c>
      <c r="S35" s="38">
        <v>0</v>
      </c>
      <c r="T35" s="37">
        <f>SUMPRODUCT(LTA!J35:AN35,LTA!J$101:AN$101,LTA!J$103:AN$103)</f>
        <v>141.91</v>
      </c>
      <c r="U35" s="37">
        <f>SUMPRODUCT(LTA!J35:AN35,LTA!J$102:AN$102,LTA!J$103:AN$103)</f>
        <v>106.94000000000001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225.6</v>
      </c>
      <c r="Z35" s="34">
        <f>IEX!N35</f>
        <v>0</v>
      </c>
      <c r="AA35" s="75">
        <f>STOA!H35</f>
        <v>0.77</v>
      </c>
      <c r="AB35" s="75">
        <f>-STOA!N35</f>
        <v>-262.64999999999998</v>
      </c>
      <c r="AC35">
        <f t="shared" si="0"/>
        <v>16.883912721452361</v>
      </c>
      <c r="AD35">
        <f t="shared" si="1"/>
        <v>1411.3520261402437</v>
      </c>
      <c r="AE35">
        <f>'IDT-1'!B35</f>
        <v>0</v>
      </c>
      <c r="AF35" s="24"/>
      <c r="AG35">
        <f t="shared" si="2"/>
        <v>1411.3520261402437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-27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10.638599999999999</v>
      </c>
      <c r="E36">
        <f>GT_NG!P36</f>
        <v>14.288908195771796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84.02388963473912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905.72674103137206</v>
      </c>
      <c r="P36" s="36">
        <v>117.84451701931923</v>
      </c>
      <c r="Q36" s="36">
        <v>38.195607680809474</v>
      </c>
      <c r="R36" s="38">
        <v>45.199999999999996</v>
      </c>
      <c r="S36" s="38">
        <v>0</v>
      </c>
      <c r="T36" s="37">
        <f>SUMPRODUCT(LTA!J36:AN36,LTA!J$101:AN$101,LTA!J$103:AN$103)</f>
        <v>172.54000000000002</v>
      </c>
      <c r="U36" s="37">
        <f>SUMPRODUCT(LTA!J36:AN36,LTA!J$102:AN$102,LTA!J$103:AN$103)</f>
        <v>106.94000000000001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225.6</v>
      </c>
      <c r="Z36" s="34">
        <f>IEX!N36</f>
        <v>0</v>
      </c>
      <c r="AA36" s="75">
        <f>STOA!H36</f>
        <v>0.77</v>
      </c>
      <c r="AB36" s="75">
        <f>-STOA!N36</f>
        <v>-262.64999999999998</v>
      </c>
      <c r="AC36">
        <f t="shared" si="0"/>
        <v>16.899581933485234</v>
      </c>
      <c r="AD36">
        <f t="shared" si="1"/>
        <v>1417.2186816285264</v>
      </c>
      <c r="AE36">
        <f>'IDT-1'!B36</f>
        <v>0</v>
      </c>
      <c r="AF36" s="24"/>
      <c r="AG36">
        <f t="shared" si="2"/>
        <v>1417.2186816285264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-25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10.638599999999999</v>
      </c>
      <c r="E37">
        <f>GT_NG!P37</f>
        <v>14.288908195771796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84.02388963473912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904.39168871611753</v>
      </c>
      <c r="P37" s="36">
        <v>117.84451701931923</v>
      </c>
      <c r="Q37" s="36">
        <v>38.195607680809474</v>
      </c>
      <c r="R37" s="38">
        <v>46.500000000000007</v>
      </c>
      <c r="S37" s="38">
        <v>0</v>
      </c>
      <c r="T37" s="37">
        <f>SUMPRODUCT(LTA!J37:AN37,LTA!J$101:AN$101,LTA!J$103:AN$103)</f>
        <v>208.12</v>
      </c>
      <c r="U37" s="37">
        <f>SUMPRODUCT(LTA!J37:AN37,LTA!J$102:AN$102,LTA!J$103:AN$103)</f>
        <v>89.490000000000009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208.25</v>
      </c>
      <c r="Z37" s="34">
        <f>IEX!N37</f>
        <v>0</v>
      </c>
      <c r="AA37" s="75">
        <f>STOA!H37</f>
        <v>0.77</v>
      </c>
      <c r="AB37" s="75">
        <f>-STOA!N37</f>
        <v>-262.64999999999998</v>
      </c>
      <c r="AC37">
        <f t="shared" si="0"/>
        <v>17.117618437159322</v>
      </c>
      <c r="AD37">
        <f t="shared" si="1"/>
        <v>1392.7455928095978</v>
      </c>
      <c r="AE37">
        <f>'IDT-1'!B37</f>
        <v>0</v>
      </c>
      <c r="AF37" s="24"/>
      <c r="AG37">
        <f t="shared" si="2"/>
        <v>1392.7455928095978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-50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10.638599999999999</v>
      </c>
      <c r="E38">
        <f>GT_NG!P38</f>
        <v>14.288908195771796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84.02388963473912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937.6579778990241</v>
      </c>
      <c r="P38" s="36">
        <v>117.84451701931923</v>
      </c>
      <c r="Q38" s="36">
        <v>38.195607680809474</v>
      </c>
      <c r="R38" s="38">
        <v>47.1</v>
      </c>
      <c r="S38" s="38">
        <v>0</v>
      </c>
      <c r="T38" s="37">
        <f>SUMPRODUCT(LTA!J38:AN38,LTA!J$101:AN$101,LTA!J$103:AN$103)</f>
        <v>235.69</v>
      </c>
      <c r="U38" s="37">
        <f>SUMPRODUCT(LTA!J38:AN38,LTA!J$102:AN$102,LTA!J$103:AN$103)</f>
        <v>89.570000000000007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183.18</v>
      </c>
      <c r="Z38" s="34">
        <f>IEX!N38</f>
        <v>0</v>
      </c>
      <c r="AA38" s="75">
        <f>STOA!H38</f>
        <v>0.77</v>
      </c>
      <c r="AB38" s="75">
        <f>-STOA!N38</f>
        <v>-262.64999999999998</v>
      </c>
      <c r="AC38">
        <f t="shared" si="0"/>
        <v>17.69484431349219</v>
      </c>
      <c r="AD38">
        <f t="shared" si="1"/>
        <v>1396.6146561161715</v>
      </c>
      <c r="AE38">
        <f>'IDT-1'!B38</f>
        <v>0</v>
      </c>
      <c r="AF38" s="24"/>
      <c r="AG38">
        <f t="shared" si="2"/>
        <v>1396.6146561161715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-82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10.638599999999999</v>
      </c>
      <c r="E39">
        <f>GT_NG!P39</f>
        <v>14.288908195771796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84.02388963473912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906.47549372589776</v>
      </c>
      <c r="P39" s="36">
        <v>117.84451701931923</v>
      </c>
      <c r="Q39" s="36">
        <v>38.195607680809474</v>
      </c>
      <c r="R39" s="38">
        <v>47.1</v>
      </c>
      <c r="S39" s="38">
        <v>0</v>
      </c>
      <c r="T39" s="37">
        <f>SUMPRODUCT(LTA!J39:AN39,LTA!J$101:AN$101,LTA!J$103:AN$103)</f>
        <v>233.42000000000002</v>
      </c>
      <c r="U39" s="37">
        <f>SUMPRODUCT(LTA!J39:AN39,LTA!J$102:AN$102,LTA!J$103:AN$103)</f>
        <v>89.36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161.97</v>
      </c>
      <c r="Z39" s="34">
        <f>IEX!N39</f>
        <v>0</v>
      </c>
      <c r="AA39" s="75">
        <f>STOA!H39</f>
        <v>0.77</v>
      </c>
      <c r="AB39" s="75">
        <f>-STOA!N39</f>
        <v>-262.64999999999998</v>
      </c>
      <c r="AC39">
        <f t="shared" si="0"/>
        <v>16.595980512997023</v>
      </c>
      <c r="AD39">
        <f t="shared" si="1"/>
        <v>1431.5910357435403</v>
      </c>
      <c r="AE39">
        <f>'IDT-1'!B39</f>
        <v>0</v>
      </c>
      <c r="AF39" s="24"/>
      <c r="AG39">
        <f t="shared" si="2"/>
        <v>1431.5910357435403</v>
      </c>
      <c r="AI39" s="34">
        <f>PXIL!H39</f>
        <v>0</v>
      </c>
      <c r="AJ39" s="34">
        <f>PXIL!N39</f>
        <v>0</v>
      </c>
      <c r="AK39" s="34">
        <f>RTM_IEX!H39</f>
        <v>6.75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10.638599999999999</v>
      </c>
      <c r="E40">
        <f>GT_NG!P40</f>
        <v>15.259184232137969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78.526423138237305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896.91520907034931</v>
      </c>
      <c r="P40" s="36">
        <v>117.84451701931923</v>
      </c>
      <c r="Q40" s="36">
        <v>38.195607680809474</v>
      </c>
      <c r="R40" s="38">
        <v>47.099999999999994</v>
      </c>
      <c r="S40" s="38">
        <v>0</v>
      </c>
      <c r="T40" s="37">
        <f>SUMPRODUCT(LTA!J40:AN40,LTA!J$101:AN$101,LTA!J$103:AN$103)</f>
        <v>263.11</v>
      </c>
      <c r="U40" s="37">
        <f>SUMPRODUCT(LTA!J40:AN40,LTA!J$102:AN$102,LTA!J$103:AN$103)</f>
        <v>89.28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167.76</v>
      </c>
      <c r="Z40" s="34">
        <f>IEX!N40</f>
        <v>0</v>
      </c>
      <c r="AA40" s="75">
        <f>STOA!H40</f>
        <v>0.77</v>
      </c>
      <c r="AB40" s="75">
        <f>-STOA!N40</f>
        <v>-262.64999999999998</v>
      </c>
      <c r="AC40">
        <f t="shared" si="0"/>
        <v>16.815493722025277</v>
      </c>
      <c r="AD40">
        <f t="shared" si="1"/>
        <v>1457.5040474188279</v>
      </c>
      <c r="AE40">
        <f>'IDT-1'!B40</f>
        <v>0</v>
      </c>
      <c r="AF40" s="24"/>
      <c r="AG40">
        <f t="shared" si="2"/>
        <v>1457.5040474188279</v>
      </c>
      <c r="AI40" s="34">
        <f>PXIL!H40</f>
        <v>0</v>
      </c>
      <c r="AJ40" s="34">
        <f>PXIL!N40</f>
        <v>0</v>
      </c>
      <c r="AK40" s="34">
        <f>RTM_IEX!H40</f>
        <v>11.57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10.638599999999999</v>
      </c>
      <c r="E41">
        <f>GT_NG!P41</f>
        <v>15.259184232137969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78.526423138237305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924.56528449555663</v>
      </c>
      <c r="P41" s="36">
        <v>117.84451701931923</v>
      </c>
      <c r="Q41" s="36">
        <v>38.195607680809474</v>
      </c>
      <c r="R41" s="38">
        <v>47.099999999999994</v>
      </c>
      <c r="S41" s="38">
        <v>0</v>
      </c>
      <c r="T41" s="37">
        <f>SUMPRODUCT(LTA!J41:AN41,LTA!J$101:AN$101,LTA!J$103:AN$103)</f>
        <v>285.02</v>
      </c>
      <c r="U41" s="37">
        <f>SUMPRODUCT(LTA!J41:AN41,LTA!J$102:AN$102,LTA!J$103:AN$103)</f>
        <v>79.53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148.47</v>
      </c>
      <c r="Z41" s="34">
        <f>IEX!N41</f>
        <v>0</v>
      </c>
      <c r="AA41" s="75">
        <f>STOA!H41</f>
        <v>0.77</v>
      </c>
      <c r="AB41" s="75">
        <f>-STOA!N41</f>
        <v>-262.64999999999998</v>
      </c>
      <c r="AC41">
        <f t="shared" si="0"/>
        <v>17.125538355597023</v>
      </c>
      <c r="AD41">
        <f t="shared" si="1"/>
        <v>1494.1040782104635</v>
      </c>
      <c r="AE41">
        <f>'IDT-1'!B41</f>
        <v>0</v>
      </c>
      <c r="AF41" s="24"/>
      <c r="AG41">
        <f t="shared" si="2"/>
        <v>1494.1040782104635</v>
      </c>
      <c r="AI41" s="34">
        <f>PXIL!H41</f>
        <v>0</v>
      </c>
      <c r="AJ41" s="34">
        <f>PXIL!N41</f>
        <v>0</v>
      </c>
      <c r="AK41" s="34">
        <f>RTM_IEX!H41</f>
        <v>27.96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10.638599999999999</v>
      </c>
      <c r="E42">
        <f>GT_NG!P42</f>
        <v>15.259184232137969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78.526423138237305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839.66384490564735</v>
      </c>
      <c r="P42" s="36">
        <v>117.84451701931923</v>
      </c>
      <c r="Q42" s="36">
        <v>38.195607680809474</v>
      </c>
      <c r="R42" s="38">
        <v>47.099999999999994</v>
      </c>
      <c r="S42" s="38">
        <v>0</v>
      </c>
      <c r="T42" s="37">
        <f>SUMPRODUCT(LTA!J42:AN42,LTA!J$101:AN$101,LTA!J$103:AN$103)</f>
        <v>315.33000000000004</v>
      </c>
      <c r="U42" s="37">
        <f>SUMPRODUCT(LTA!J42:AN42,LTA!J$102:AN$102,LTA!J$103:AN$103)</f>
        <v>79.44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178.36</v>
      </c>
      <c r="Z42" s="34">
        <f>IEX!N42</f>
        <v>0</v>
      </c>
      <c r="AA42" s="75">
        <f>STOA!H42</f>
        <v>0.77</v>
      </c>
      <c r="AB42" s="75">
        <f>-STOA!N42</f>
        <v>-262.64999999999998</v>
      </c>
      <c r="AC42">
        <f t="shared" si="0"/>
        <v>17.224982263041785</v>
      </c>
      <c r="AD42">
        <f t="shared" si="1"/>
        <v>1505.8431947131094</v>
      </c>
      <c r="AE42">
        <f>'IDT-1'!B42</f>
        <v>0</v>
      </c>
      <c r="AF42" s="24"/>
      <c r="AG42">
        <f t="shared" si="2"/>
        <v>1505.8431947131094</v>
      </c>
      <c r="AI42" s="34">
        <f>PXIL!H42</f>
        <v>0</v>
      </c>
      <c r="AJ42" s="34">
        <f>PXIL!N42</f>
        <v>0</v>
      </c>
      <c r="AK42" s="34">
        <f>RTM_IEX!H42</f>
        <v>64.59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10.638599999999999</v>
      </c>
      <c r="E43">
        <f>GT_NG!P43</f>
        <v>15.259184232137969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78.526423138237305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832.66058231229817</v>
      </c>
      <c r="P43" s="36">
        <v>117.84451701931923</v>
      </c>
      <c r="Q43" s="36">
        <v>38.195607680809474</v>
      </c>
      <c r="R43" s="38">
        <v>47.099999999999994</v>
      </c>
      <c r="S43" s="38">
        <v>0</v>
      </c>
      <c r="T43" s="37">
        <f>SUMPRODUCT(LTA!J43:AN43,LTA!J$101:AN$101,LTA!J$103:AN$103)</f>
        <v>353.53000000000003</v>
      </c>
      <c r="U43" s="37">
        <f>SUMPRODUCT(LTA!J43:AN43,LTA!J$102:AN$102,LTA!J$103:AN$103)</f>
        <v>80.59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173.53</v>
      </c>
      <c r="Z43" s="34">
        <f>IEX!N43</f>
        <v>0</v>
      </c>
      <c r="AA43" s="75">
        <f>STOA!H43</f>
        <v>0.77</v>
      </c>
      <c r="AB43" s="75">
        <f>-STOA!N43</f>
        <v>-262.64999999999998</v>
      </c>
      <c r="AC43">
        <f t="shared" si="0"/>
        <v>17.723410857257644</v>
      </c>
      <c r="AD43">
        <f t="shared" si="1"/>
        <v>1564.681503525544</v>
      </c>
      <c r="AE43">
        <f>'IDT-1'!B43</f>
        <v>0</v>
      </c>
      <c r="AF43" s="24"/>
      <c r="AG43">
        <f t="shared" si="2"/>
        <v>1564.681503525544</v>
      </c>
      <c r="AI43" s="34">
        <f>PXIL!H43</f>
        <v>0</v>
      </c>
      <c r="AJ43" s="34">
        <f>PXIL!N43</f>
        <v>0</v>
      </c>
      <c r="AK43" s="34">
        <f>RTM_IEX!H43</f>
        <v>96.41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10.638599999999999</v>
      </c>
      <c r="E44">
        <f>GT_NG!P44</f>
        <v>15.259184232137969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78.526423138237305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828.7193740141571</v>
      </c>
      <c r="P44" s="36">
        <v>117.84451701931923</v>
      </c>
      <c r="Q44" s="36">
        <v>38.195607680809474</v>
      </c>
      <c r="R44" s="38">
        <v>47.099999999999994</v>
      </c>
      <c r="S44" s="38">
        <v>0</v>
      </c>
      <c r="T44" s="37">
        <f>SUMPRODUCT(LTA!J44:AN44,LTA!J$101:AN$101,LTA!J$103:AN$103)</f>
        <v>383.84</v>
      </c>
      <c r="U44" s="37">
        <f>SUMPRODUCT(LTA!J44:AN44,LTA!J$102:AN$102,LTA!J$103:AN$103)</f>
        <v>81.22999999999999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157.15</v>
      </c>
      <c r="Z44" s="34">
        <f>IEX!N44</f>
        <v>0</v>
      </c>
      <c r="AA44" s="75">
        <f>STOA!H44</f>
        <v>0.77</v>
      </c>
      <c r="AB44" s="75">
        <f>-STOA!N44</f>
        <v>-262.64999999999998</v>
      </c>
      <c r="AC44">
        <f t="shared" si="0"/>
        <v>17.804628707553267</v>
      </c>
      <c r="AD44">
        <f t="shared" si="1"/>
        <v>1574.2690773771078</v>
      </c>
      <c r="AE44">
        <f>'IDT-1'!B44</f>
        <v>0</v>
      </c>
      <c r="AF44" s="24"/>
      <c r="AG44">
        <f t="shared" si="2"/>
        <v>1574.2690773771078</v>
      </c>
      <c r="AI44" s="34">
        <f>PXIL!H44</f>
        <v>0</v>
      </c>
      <c r="AJ44" s="34">
        <f>PXIL!N44</f>
        <v>0</v>
      </c>
      <c r="AK44" s="34">
        <f>RTM_IEX!H44</f>
        <v>95.45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10.638599999999999</v>
      </c>
      <c r="E45">
        <f>GT_NG!P45</f>
        <v>15.259184232137969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78.526423138237305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844.30868962311217</v>
      </c>
      <c r="P45" s="36">
        <v>117.84451701931923</v>
      </c>
      <c r="Q45" s="36">
        <v>38.195607680809474</v>
      </c>
      <c r="R45" s="38">
        <v>47.099999999999994</v>
      </c>
      <c r="S45" s="38">
        <v>0</v>
      </c>
      <c r="T45" s="37">
        <f>SUMPRODUCT(LTA!J45:AN45,LTA!J$101:AN$101,LTA!J$103:AN$103)</f>
        <v>398.03</v>
      </c>
      <c r="U45" s="37">
        <f>SUMPRODUCT(LTA!J45:AN45,LTA!J$102:AN$102,LTA!J$103:AN$103)</f>
        <v>80.08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123.41</v>
      </c>
      <c r="Z45" s="34">
        <f>IEX!N45</f>
        <v>0</v>
      </c>
      <c r="AA45" s="75">
        <f>STOA!H45</f>
        <v>0.77</v>
      </c>
      <c r="AB45" s="75">
        <f>-STOA!N45</f>
        <v>-262.64999999999998</v>
      </c>
      <c r="AC45">
        <f t="shared" si="0"/>
        <v>17.413434958668486</v>
      </c>
      <c r="AD45">
        <f t="shared" si="1"/>
        <v>1528.0895867349475</v>
      </c>
      <c r="AE45">
        <f>'IDT-1'!B45</f>
        <v>0</v>
      </c>
      <c r="AF45" s="24"/>
      <c r="AG45">
        <f t="shared" si="2"/>
        <v>1528.0895867349475</v>
      </c>
      <c r="AI45" s="34">
        <f>PXIL!H45</f>
        <v>0</v>
      </c>
      <c r="AJ45" s="34">
        <f>PXIL!N45</f>
        <v>0</v>
      </c>
      <c r="AK45" s="34">
        <f>RTM_IEX!H45</f>
        <v>53.99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10.638599999999999</v>
      </c>
      <c r="E46">
        <f>GT_NG!P46</f>
        <v>15.259184232137969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78.526423138237305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848.38059085977773</v>
      </c>
      <c r="P46" s="36">
        <v>117.84451701931923</v>
      </c>
      <c r="Q46" s="36">
        <v>38.195607680809474</v>
      </c>
      <c r="R46" s="38">
        <v>47.099999999999994</v>
      </c>
      <c r="S46" s="38">
        <v>0</v>
      </c>
      <c r="T46" s="37">
        <f>SUMPRODUCT(LTA!J46:AN46,LTA!J$101:AN$101,LTA!J$103:AN$103)</f>
        <v>424.20999999999992</v>
      </c>
      <c r="U46" s="37">
        <f>SUMPRODUCT(LTA!J46:AN46,LTA!J$102:AN$102,LTA!J$103:AN$103)</f>
        <v>80.55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84.84</v>
      </c>
      <c r="Z46" s="34">
        <f>IEX!N46</f>
        <v>0</v>
      </c>
      <c r="AA46" s="75">
        <f>STOA!H46</f>
        <v>0.77</v>
      </c>
      <c r="AB46" s="75">
        <f>-STOA!N46</f>
        <v>-262.64999999999998</v>
      </c>
      <c r="AC46">
        <f t="shared" si="0"/>
        <v>17.363722929056475</v>
      </c>
      <c r="AD46">
        <f t="shared" si="1"/>
        <v>1522.2212000012248</v>
      </c>
      <c r="AE46">
        <f>'IDT-1'!B46</f>
        <v>0</v>
      </c>
      <c r="AF46" s="24"/>
      <c r="AG46">
        <f t="shared" si="2"/>
        <v>1522.2212000012248</v>
      </c>
      <c r="AI46" s="34">
        <f>PXIL!H46</f>
        <v>0</v>
      </c>
      <c r="AJ46" s="34">
        <f>PXIL!N46</f>
        <v>0</v>
      </c>
      <c r="AK46" s="34">
        <f>RTM_IEX!H46</f>
        <v>55.92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10.638599999999999</v>
      </c>
      <c r="E47">
        <f>GT_NG!P47</f>
        <v>15.259184232137969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78.526423138237305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823.93111779434537</v>
      </c>
      <c r="P47" s="36">
        <v>117.84451701931923</v>
      </c>
      <c r="Q47" s="36">
        <v>38.195607680809474</v>
      </c>
      <c r="R47" s="38">
        <v>47.099999999999994</v>
      </c>
      <c r="S47" s="38">
        <v>0</v>
      </c>
      <c r="T47" s="37">
        <f>SUMPRODUCT(LTA!J47:AN47,LTA!J$101:AN$101,LTA!J$103:AN$103)</f>
        <v>481.31999999999994</v>
      </c>
      <c r="U47" s="37">
        <f>SUMPRODUCT(LTA!J47:AN47,LTA!J$102:AN$102,LTA!J$103:AN$103)</f>
        <v>79.97999999999999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53.03</v>
      </c>
      <c r="Z47" s="34">
        <f>IEX!N47</f>
        <v>0</v>
      </c>
      <c r="AA47" s="75">
        <f>STOA!H47</f>
        <v>0.77</v>
      </c>
      <c r="AB47" s="75">
        <f>-STOA!N47</f>
        <v>-262.64999999999998</v>
      </c>
      <c r="AC47">
        <f t="shared" si="0"/>
        <v>17.115003355306843</v>
      </c>
      <c r="AD47">
        <f t="shared" si="1"/>
        <v>1492.8604465095423</v>
      </c>
      <c r="AE47">
        <f>'IDT-1'!B47</f>
        <v>0</v>
      </c>
      <c r="AF47" s="24"/>
      <c r="AG47">
        <f t="shared" si="2"/>
        <v>1492.8604465095423</v>
      </c>
      <c r="AI47" s="34">
        <f>PXIL!H47</f>
        <v>0</v>
      </c>
      <c r="AJ47" s="34">
        <f>PXIL!N47</f>
        <v>0</v>
      </c>
      <c r="AK47" s="34">
        <f>RTM_IEX!H47</f>
        <v>26.03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10.638599999999999</v>
      </c>
      <c r="E48">
        <f>GT_NG!P48</f>
        <v>15.699227284838795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78.526423138237305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818.0657273476113</v>
      </c>
      <c r="P48" s="36">
        <v>117.84451701931923</v>
      </c>
      <c r="Q48" s="36">
        <v>38.195607680809474</v>
      </c>
      <c r="R48" s="38">
        <v>46.099999999999994</v>
      </c>
      <c r="S48" s="38">
        <v>0</v>
      </c>
      <c r="T48" s="37">
        <f>SUMPRODUCT(LTA!J48:AN48,LTA!J$101:AN$101,LTA!J$103:AN$103)</f>
        <v>499.19</v>
      </c>
      <c r="U48" s="37">
        <f>SUMPRODUCT(LTA!J48:AN48,LTA!J$102:AN$102,LTA!J$103:AN$103)</f>
        <v>80.25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36.630000000000003</v>
      </c>
      <c r="Z48" s="34">
        <f>IEX!N48</f>
        <v>0</v>
      </c>
      <c r="AA48" s="75">
        <f>STOA!H48</f>
        <v>0.77</v>
      </c>
      <c r="AB48" s="75">
        <f>-STOA!N48</f>
        <v>-262.64999999999998</v>
      </c>
      <c r="AC48">
        <f t="shared" si="0"/>
        <v>17.027094437196968</v>
      </c>
      <c r="AD48">
        <f t="shared" si="1"/>
        <v>1482.4830080336192</v>
      </c>
      <c r="AE48">
        <f>'IDT-1'!B48</f>
        <v>0</v>
      </c>
      <c r="AF48" s="24"/>
      <c r="AG48">
        <f t="shared" si="2"/>
        <v>1482.4830080336192</v>
      </c>
      <c r="AI48" s="34">
        <f>PXIL!H48</f>
        <v>0</v>
      </c>
      <c r="AJ48" s="34">
        <f>PXIL!N48</f>
        <v>0</v>
      </c>
      <c r="AK48" s="34">
        <f>RTM_IEX!H48</f>
        <v>20.25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10.638599999999999</v>
      </c>
      <c r="E49">
        <f>GT_NG!P49</f>
        <v>15.699227284838795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802.60605527291023</v>
      </c>
      <c r="P49" s="36">
        <v>117.84451701931923</v>
      </c>
      <c r="Q49" s="36">
        <v>38.195607680809474</v>
      </c>
      <c r="R49" s="38">
        <v>46.099999999999994</v>
      </c>
      <c r="S49" s="38">
        <v>0</v>
      </c>
      <c r="T49" s="37">
        <f>SUMPRODUCT(LTA!J49:AN49,LTA!J$101:AN$101,LTA!J$103:AN$103)</f>
        <v>528.37</v>
      </c>
      <c r="U49" s="37">
        <f>SUMPRODUCT(LTA!J49:AN49,LTA!J$102:AN$102,LTA!J$103:AN$103)</f>
        <v>70.89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17.36</v>
      </c>
      <c r="Z49" s="34">
        <f>IEX!N49</f>
        <v>0</v>
      </c>
      <c r="AA49" s="75">
        <f>STOA!H49</f>
        <v>0.77</v>
      </c>
      <c r="AB49" s="75">
        <f>-STOA!N49</f>
        <v>-262.64999999999998</v>
      </c>
      <c r="AC49">
        <f t="shared" si="0"/>
        <v>17.020859910340089</v>
      </c>
      <c r="AD49">
        <f t="shared" si="1"/>
        <v>1481.7470369822765</v>
      </c>
      <c r="AE49">
        <f>'IDT-1'!B49</f>
        <v>0</v>
      </c>
      <c r="AF49" s="24"/>
      <c r="AG49">
        <f t="shared" si="2"/>
        <v>1481.7470369822765</v>
      </c>
      <c r="AI49" s="34">
        <f>PXIL!H49</f>
        <v>0</v>
      </c>
      <c r="AJ49" s="34">
        <f>PXIL!N49</f>
        <v>0</v>
      </c>
      <c r="AK49" s="34">
        <f>RTM_IEX!H49</f>
        <v>28.92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10.638599999999999</v>
      </c>
      <c r="E50">
        <f>GT_NG!P50</f>
        <v>15.699227284838795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769.81724642034249</v>
      </c>
      <c r="P50" s="36">
        <v>117.84451701931923</v>
      </c>
      <c r="Q50" s="36">
        <v>38.195607680809474</v>
      </c>
      <c r="R50" s="38">
        <v>46.099999999999994</v>
      </c>
      <c r="S50" s="38">
        <v>0</v>
      </c>
      <c r="T50" s="37">
        <f>SUMPRODUCT(LTA!J50:AN50,LTA!J$101:AN$101,LTA!J$103:AN$103)</f>
        <v>539.84</v>
      </c>
      <c r="U50" s="37">
        <f>SUMPRODUCT(LTA!J50:AN50,LTA!J$102:AN$102,LTA!J$103:AN$103)</f>
        <v>71.91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0.77</v>
      </c>
      <c r="AB50" s="75">
        <f>-STOA!N50</f>
        <v>-262.64999999999998</v>
      </c>
      <c r="AC50">
        <f t="shared" si="0"/>
        <v>16.850349915978526</v>
      </c>
      <c r="AD50">
        <f t="shared" si="1"/>
        <v>1461.6187381240707</v>
      </c>
      <c r="AE50">
        <f>'IDT-1'!B50</f>
        <v>0</v>
      </c>
      <c r="AF50" s="24"/>
      <c r="AG50">
        <f t="shared" si="2"/>
        <v>1461.6187381240707</v>
      </c>
      <c r="AI50" s="34">
        <f>PXIL!H50</f>
        <v>0</v>
      </c>
      <c r="AJ50" s="34">
        <f>PXIL!N50</f>
        <v>0</v>
      </c>
      <c r="AK50" s="34">
        <f>RTM_IEX!H50</f>
        <v>46.28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10.638599999999999</v>
      </c>
      <c r="E51">
        <f>GT_NG!P51</f>
        <v>15.259184232137969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735.13948934019686</v>
      </c>
      <c r="P51" s="36">
        <v>117.84451701931923</v>
      </c>
      <c r="Q51" s="36">
        <v>38.195607680809474</v>
      </c>
      <c r="R51" s="38">
        <v>46.099999999999994</v>
      </c>
      <c r="S51" s="38">
        <v>0</v>
      </c>
      <c r="T51" s="37">
        <f>SUMPRODUCT(LTA!J51:AN51,LTA!J$101:AN$101,LTA!J$103:AN$103)</f>
        <v>548.56000000000006</v>
      </c>
      <c r="U51" s="37">
        <f>SUMPRODUCT(LTA!J51:AN51,LTA!J$102:AN$102,LTA!J$103:AN$103)</f>
        <v>48.339999999999996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0.77</v>
      </c>
      <c r="AB51" s="75">
        <f>-STOA!N51</f>
        <v>-262.64999999999998</v>
      </c>
      <c r="AC51">
        <f t="shared" si="0"/>
        <v>16.681612394862615</v>
      </c>
      <c r="AD51">
        <f t="shared" si="1"/>
        <v>1441.69967551234</v>
      </c>
      <c r="AE51">
        <f>'IDT-1'!B51</f>
        <v>0</v>
      </c>
      <c r="AF51" s="24"/>
      <c r="AG51">
        <f t="shared" si="2"/>
        <v>1441.69967551234</v>
      </c>
      <c r="AI51" s="34">
        <f>PXIL!H51</f>
        <v>0</v>
      </c>
      <c r="AJ51" s="34">
        <f>PXIL!N51</f>
        <v>0</v>
      </c>
      <c r="AK51" s="34">
        <f>RTM_IEX!H51</f>
        <v>76.16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10.638599999999999</v>
      </c>
      <c r="E52">
        <f>GT_NG!P52</f>
        <v>15.259184232137969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705.58244887136163</v>
      </c>
      <c r="P52" s="36">
        <v>117.84451701931923</v>
      </c>
      <c r="Q52" s="36">
        <v>38.195607680809474</v>
      </c>
      <c r="R52" s="38">
        <v>46.099999999999994</v>
      </c>
      <c r="S52" s="38">
        <v>0</v>
      </c>
      <c r="T52" s="37">
        <f>SUMPRODUCT(LTA!J52:AN52,LTA!J$101:AN$101,LTA!J$103:AN$103)</f>
        <v>550.97</v>
      </c>
      <c r="U52" s="37">
        <f>SUMPRODUCT(LTA!J52:AN52,LTA!J$102:AN$102,LTA!J$103:AN$103)</f>
        <v>50.51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0.77</v>
      </c>
      <c r="AB52" s="75">
        <f>-STOA!N52</f>
        <v>-262.64999999999998</v>
      </c>
      <c r="AC52">
        <f t="shared" si="0"/>
        <v>16.488017254924397</v>
      </c>
      <c r="AD52">
        <f t="shared" si="1"/>
        <v>1418.8462301834429</v>
      </c>
      <c r="AE52">
        <f>'IDT-1'!B52</f>
        <v>0</v>
      </c>
      <c r="AF52" s="24"/>
      <c r="AG52">
        <f t="shared" si="2"/>
        <v>1418.8462301834429</v>
      </c>
      <c r="AI52" s="34">
        <f>PXIL!H52</f>
        <v>0</v>
      </c>
      <c r="AJ52" s="34">
        <f>PXIL!N52</f>
        <v>0</v>
      </c>
      <c r="AK52" s="34">
        <f>RTM_IEX!H52</f>
        <v>78.09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10.638599999999999</v>
      </c>
      <c r="E53">
        <f>GT_NG!P53</f>
        <v>15.259184232137969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669.31302505950896</v>
      </c>
      <c r="P53" s="36">
        <v>117.84451701931923</v>
      </c>
      <c r="Q53" s="36">
        <v>38.195607680809474</v>
      </c>
      <c r="R53" s="38">
        <v>46.099999999999994</v>
      </c>
      <c r="S53" s="38">
        <v>0</v>
      </c>
      <c r="T53" s="37">
        <f>SUMPRODUCT(LTA!J53:AN53,LTA!J$101:AN$101,LTA!J$103:AN$103)</f>
        <v>555.55999999999995</v>
      </c>
      <c r="U53" s="37">
        <f>SUMPRODUCT(LTA!J53:AN53,LTA!J$102:AN$102,LTA!J$103:AN$103)</f>
        <v>52.839999999999996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0.77</v>
      </c>
      <c r="AB53" s="75">
        <f>-STOA!N53</f>
        <v>-262.64999999999998</v>
      </c>
      <c r="AC53">
        <f t="shared" si="0"/>
        <v>16.371094094904834</v>
      </c>
      <c r="AD53">
        <f t="shared" si="1"/>
        <v>1405.0437295316096</v>
      </c>
      <c r="AE53">
        <f>'IDT-1'!B53</f>
        <v>0</v>
      </c>
      <c r="AF53" s="24"/>
      <c r="AG53">
        <f t="shared" si="2"/>
        <v>1405.0437295316096</v>
      </c>
      <c r="AI53" s="34">
        <f>PXIL!H53</f>
        <v>0</v>
      </c>
      <c r="AJ53" s="34">
        <f>PXIL!N53</f>
        <v>0</v>
      </c>
      <c r="AK53" s="34">
        <f>RTM_IEX!H53</f>
        <v>93.52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10.638599999999999</v>
      </c>
      <c r="E54">
        <f>GT_NG!P54</f>
        <v>15.259184232137969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669.3098673218293</v>
      </c>
      <c r="P54" s="36">
        <v>117.84451701931923</v>
      </c>
      <c r="Q54" s="36">
        <v>36.379999999999995</v>
      </c>
      <c r="R54" s="38">
        <v>46.099999999999994</v>
      </c>
      <c r="S54" s="38">
        <v>0</v>
      </c>
      <c r="T54" s="37">
        <f>SUMPRODUCT(LTA!J54:AN54,LTA!J$101:AN$101,LTA!J$103:AN$103)</f>
        <v>555.19000000000005</v>
      </c>
      <c r="U54" s="37">
        <f>SUMPRODUCT(LTA!J54:AN54,LTA!J$102:AN$102,LTA!J$103:AN$103)</f>
        <v>54.91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0.77</v>
      </c>
      <c r="AB54" s="75">
        <f>-STOA!N54</f>
        <v>-262.64999999999998</v>
      </c>
      <c r="AC54">
        <f t="shared" si="0"/>
        <v>16.378160465389527</v>
      </c>
      <c r="AD54">
        <f t="shared" si="1"/>
        <v>1405.8778977426364</v>
      </c>
      <c r="AE54">
        <f>'IDT-1'!B54</f>
        <v>0</v>
      </c>
      <c r="AF54" s="24"/>
      <c r="AG54">
        <f t="shared" si="2"/>
        <v>1405.8778977426364</v>
      </c>
      <c r="AI54" s="34">
        <f>PXIL!H54</f>
        <v>0</v>
      </c>
      <c r="AJ54" s="34">
        <f>PXIL!N54</f>
        <v>0</v>
      </c>
      <c r="AK54" s="34">
        <f>RTM_IEX!H54</f>
        <v>94.48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10.638599999999999</v>
      </c>
      <c r="E55">
        <f>GT_NG!P55</f>
        <v>15.259184232137969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664.0479607491277</v>
      </c>
      <c r="P55" s="36">
        <v>95</v>
      </c>
      <c r="Q55" s="36">
        <v>23.52</v>
      </c>
      <c r="R55" s="38">
        <v>46.099999999999994</v>
      </c>
      <c r="S55" s="38">
        <v>0</v>
      </c>
      <c r="T55" s="37">
        <f>SUMPRODUCT(LTA!J55:AN55,LTA!J$101:AN$101,LTA!J$103:AN$103)</f>
        <v>560.25</v>
      </c>
      <c r="U55" s="37">
        <f>SUMPRODUCT(LTA!J55:AN55,LTA!J$102:AN$102,LTA!J$103:AN$103)</f>
        <v>55.18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0.77</v>
      </c>
      <c r="AB55" s="75">
        <f>-STOA!N55</f>
        <v>-262.64999999999998</v>
      </c>
      <c r="AC55">
        <f t="shared" si="0"/>
        <v>15.714422507216554</v>
      </c>
      <c r="AD55">
        <f t="shared" si="1"/>
        <v>1327.5252121087883</v>
      </c>
      <c r="AE55">
        <f>'IDT-1'!B55</f>
        <v>0</v>
      </c>
      <c r="AF55" s="24"/>
      <c r="AG55">
        <f t="shared" si="2"/>
        <v>1327.5252121087883</v>
      </c>
      <c r="AI55" s="34">
        <f>PXIL!H55</f>
        <v>0</v>
      </c>
      <c r="AJ55" s="34">
        <f>PXIL!N55</f>
        <v>0</v>
      </c>
      <c r="AK55" s="34">
        <f>RTM_IEX!H55</f>
        <v>51.1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10.638599999999999</v>
      </c>
      <c r="E56">
        <f>GT_NG!P56</f>
        <v>15.259184232137969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658.29724684019629</v>
      </c>
      <c r="P56" s="36">
        <v>57.999999999999993</v>
      </c>
      <c r="Q56" s="36">
        <v>16.93</v>
      </c>
      <c r="R56" s="38">
        <v>46.099999999999994</v>
      </c>
      <c r="S56" s="38">
        <v>0</v>
      </c>
      <c r="T56" s="37">
        <f>SUMPRODUCT(LTA!J56:AN56,LTA!J$101:AN$101,LTA!J$103:AN$103)</f>
        <v>549.98</v>
      </c>
      <c r="U56" s="37">
        <f>SUMPRODUCT(LTA!J56:AN56,LTA!J$102:AN$102,LTA!J$103:AN$103)</f>
        <v>55.57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0.77</v>
      </c>
      <c r="AB56" s="75">
        <f>-STOA!N56</f>
        <v>-262.64999999999998</v>
      </c>
      <c r="AC56">
        <f t="shared" si="0"/>
        <v>15.37892051038153</v>
      </c>
      <c r="AD56">
        <f t="shared" si="1"/>
        <v>1287.9200001966922</v>
      </c>
      <c r="AE56">
        <f>'IDT-1'!B56</f>
        <v>0</v>
      </c>
      <c r="AF56" s="24"/>
      <c r="AG56">
        <f t="shared" si="2"/>
        <v>1287.9200001966922</v>
      </c>
      <c r="AI56" s="34">
        <f>PXIL!H56</f>
        <v>0</v>
      </c>
      <c r="AJ56" s="34">
        <f>PXIL!N56</f>
        <v>0</v>
      </c>
      <c r="AK56" s="34">
        <f>RTM_IEX!H56</f>
        <v>70.38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10.638599999999999</v>
      </c>
      <c r="E57">
        <f>GT_NG!P57</f>
        <v>15.259184232137969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658.29724684019629</v>
      </c>
      <c r="P57" s="36">
        <v>57.85</v>
      </c>
      <c r="Q57" s="36">
        <v>14.464545740333229</v>
      </c>
      <c r="R57" s="38">
        <v>46.099999999999994</v>
      </c>
      <c r="S57" s="38">
        <v>0</v>
      </c>
      <c r="T57" s="37">
        <f>SUMPRODUCT(LTA!J57:AN57,LTA!J$101:AN$101,LTA!J$103:AN$103)</f>
        <v>558.34</v>
      </c>
      <c r="U57" s="37">
        <f>SUMPRODUCT(LTA!J57:AN57,LTA!J$102:AN$102,LTA!J$103:AN$103)</f>
        <v>79.790000000000006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0.77</v>
      </c>
      <c r="AB57" s="75">
        <f>-STOA!N57</f>
        <v>-262.64999999999998</v>
      </c>
      <c r="AC57">
        <f t="shared" si="0"/>
        <v>15.379546694600327</v>
      </c>
      <c r="AD57">
        <f t="shared" si="1"/>
        <v>1287.9939197528063</v>
      </c>
      <c r="AE57">
        <f>'IDT-1'!B57</f>
        <v>0</v>
      </c>
      <c r="AF57" s="24"/>
      <c r="AG57">
        <f t="shared" si="2"/>
        <v>1287.9939197528063</v>
      </c>
      <c r="AI57" s="34">
        <f>PXIL!H57</f>
        <v>0</v>
      </c>
      <c r="AJ57" s="34">
        <f>PXIL!N57</f>
        <v>0</v>
      </c>
      <c r="AK57" s="34">
        <f>RTM_IEX!H57</f>
        <v>40.49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10.638599999999999</v>
      </c>
      <c r="E58">
        <f>GT_NG!P58</f>
        <v>15.259184232137969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658.29724684019629</v>
      </c>
      <c r="P58" s="36">
        <v>78.09</v>
      </c>
      <c r="Q58" s="36">
        <v>14.464545740333229</v>
      </c>
      <c r="R58" s="38">
        <v>46.099999999999994</v>
      </c>
      <c r="S58" s="38">
        <v>0</v>
      </c>
      <c r="T58" s="37">
        <f>SUMPRODUCT(LTA!J58:AN58,LTA!J$101:AN$101,LTA!J$103:AN$103)</f>
        <v>541.65</v>
      </c>
      <c r="U58" s="37">
        <f>SUMPRODUCT(LTA!J58:AN58,LTA!J$102:AN$102,LTA!J$103:AN$103)</f>
        <v>82.39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0.77</v>
      </c>
      <c r="AB58" s="75">
        <f>-STOA!N58</f>
        <v>-262.64999999999998</v>
      </c>
      <c r="AC58">
        <f t="shared" si="0"/>
        <v>15.350230694600329</v>
      </c>
      <c r="AD58">
        <f t="shared" si="1"/>
        <v>1284.5332357528061</v>
      </c>
      <c r="AE58">
        <f>'IDT-1'!B58</f>
        <v>0</v>
      </c>
      <c r="AF58" s="24"/>
      <c r="AG58">
        <f t="shared" si="2"/>
        <v>1284.5332357528061</v>
      </c>
      <c r="AI58" s="34">
        <f>PXIL!H58</f>
        <v>0</v>
      </c>
      <c r="AJ58" s="34">
        <f>PXIL!N58</f>
        <v>0</v>
      </c>
      <c r="AK58" s="34">
        <f>RTM_IEX!H58</f>
        <v>30.85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10.638599999999999</v>
      </c>
      <c r="E59">
        <f>GT_NG!P59</f>
        <v>14.81496904895892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658.83964937640178</v>
      </c>
      <c r="P59" s="36">
        <v>83.88</v>
      </c>
      <c r="Q59" s="36">
        <v>14.464545740333229</v>
      </c>
      <c r="R59" s="38">
        <v>46.099999999999994</v>
      </c>
      <c r="S59" s="38">
        <v>0</v>
      </c>
      <c r="T59" s="37">
        <f>SUMPRODUCT(LTA!J59:AN59,LTA!J$101:AN$101,LTA!J$103:AN$103)</f>
        <v>522.62</v>
      </c>
      <c r="U59" s="37">
        <f>SUMPRODUCT(LTA!J59:AN59,LTA!J$102:AN$102,LTA!J$103:AN$103)</f>
        <v>85.64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0.77</v>
      </c>
      <c r="AB59" s="75">
        <f>-STOA!N59</f>
        <v>-262.64999999999998</v>
      </c>
      <c r="AC59">
        <f t="shared" si="0"/>
        <v>15.364327468365749</v>
      </c>
      <c r="AD59">
        <f t="shared" si="1"/>
        <v>1286.1973263320676</v>
      </c>
      <c r="AE59">
        <f>'IDT-1'!B59</f>
        <v>0</v>
      </c>
      <c r="AF59" s="24"/>
      <c r="AG59">
        <f t="shared" si="2"/>
        <v>1286.1973263320676</v>
      </c>
      <c r="AI59" s="34">
        <f>PXIL!H59</f>
        <v>0</v>
      </c>
      <c r="AJ59" s="34">
        <f>PXIL!N59</f>
        <v>0</v>
      </c>
      <c r="AK59" s="34">
        <f>RTM_IEX!H59</f>
        <v>42.42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10.638599999999999</v>
      </c>
      <c r="E60">
        <f>GT_NG!P60</f>
        <v>14.81496904895892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658.83741541208553</v>
      </c>
      <c r="P60" s="36">
        <v>94.48</v>
      </c>
      <c r="Q60" s="36">
        <v>24.4</v>
      </c>
      <c r="R60" s="38">
        <v>46.099999999999994</v>
      </c>
      <c r="S60" s="38">
        <v>0</v>
      </c>
      <c r="T60" s="37">
        <f>SUMPRODUCT(LTA!J60:AN60,LTA!J$101:AN$101,LTA!J$103:AN$103)</f>
        <v>499.23</v>
      </c>
      <c r="U60" s="37">
        <f>SUMPRODUCT(LTA!J60:AN60,LTA!J$102:AN$102,LTA!J$103:AN$103)</f>
        <v>87.83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0.77</v>
      </c>
      <c r="AB60" s="75">
        <f>-STOA!N60</f>
        <v>-262.64999999999998</v>
      </c>
      <c r="AC60">
        <f t="shared" si="0"/>
        <v>15.310174518846694</v>
      </c>
      <c r="AD60">
        <f t="shared" si="1"/>
        <v>1279.8046995769369</v>
      </c>
      <c r="AE60">
        <f>'IDT-1'!B60</f>
        <v>0</v>
      </c>
      <c r="AF60" s="24"/>
      <c r="AG60">
        <f t="shared" si="2"/>
        <v>1279.8046995769369</v>
      </c>
      <c r="AI60" s="34">
        <f>PXIL!H60</f>
        <v>0</v>
      </c>
      <c r="AJ60" s="34">
        <f>PXIL!N60</f>
        <v>0</v>
      </c>
      <c r="AK60" s="34">
        <f>RTM_IEX!H60</f>
        <v>36.64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10.638599999999999</v>
      </c>
      <c r="E61">
        <f>GT_NG!P61</f>
        <v>14.81496904895892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677.69452285941247</v>
      </c>
      <c r="P61" s="36">
        <v>117.83999999999999</v>
      </c>
      <c r="Q61" s="36">
        <v>38.199999999999996</v>
      </c>
      <c r="R61" s="38">
        <v>46.099999999999994</v>
      </c>
      <c r="S61" s="38">
        <v>0</v>
      </c>
      <c r="T61" s="37">
        <f>SUMPRODUCT(LTA!J61:AN61,LTA!J$101:AN$101,LTA!J$103:AN$103)</f>
        <v>480.46</v>
      </c>
      <c r="U61" s="37">
        <f>SUMPRODUCT(LTA!J61:AN61,LTA!J$102:AN$102,LTA!J$103:AN$103)</f>
        <v>89.67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0.77</v>
      </c>
      <c r="AB61" s="75">
        <f>-STOA!N61</f>
        <v>-262.64999999999998</v>
      </c>
      <c r="AC61">
        <f t="shared" si="0"/>
        <v>15.500153375902023</v>
      </c>
      <c r="AD61">
        <f t="shared" si="1"/>
        <v>1262.0618281672084</v>
      </c>
      <c r="AE61">
        <f>'IDT-1'!B61</f>
        <v>0</v>
      </c>
      <c r="AF61" s="24"/>
      <c r="AG61">
        <f t="shared" si="2"/>
        <v>1262.0618281672084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-20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10.638599999999999</v>
      </c>
      <c r="E62">
        <f>GT_NG!P62</f>
        <v>14.81496904895892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702.76182294866146</v>
      </c>
      <c r="P62" s="36">
        <v>117.83999999999999</v>
      </c>
      <c r="Q62" s="36">
        <v>39.614174386119693</v>
      </c>
      <c r="R62" s="38">
        <v>46.099999999999994</v>
      </c>
      <c r="S62" s="38">
        <v>0</v>
      </c>
      <c r="T62" s="37">
        <f>SUMPRODUCT(LTA!J62:AN62,LTA!J$101:AN$101,LTA!J$103:AN$103)</f>
        <v>451.67999999999995</v>
      </c>
      <c r="U62" s="37">
        <f>SUMPRODUCT(LTA!J62:AN62,LTA!J$102:AN$102,LTA!J$103:AN$103)</f>
        <v>91.690000000000012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0.77</v>
      </c>
      <c r="AB62" s="75">
        <f>-STOA!N62</f>
        <v>-262.64999999999998</v>
      </c>
      <c r="AC62">
        <f t="shared" si="0"/>
        <v>15.565583023294232</v>
      </c>
      <c r="AD62">
        <f t="shared" si="1"/>
        <v>1253.717872995185</v>
      </c>
      <c r="AE62">
        <f>'IDT-1'!B62</f>
        <v>0</v>
      </c>
      <c r="AF62" s="24"/>
      <c r="AG62">
        <f t="shared" si="2"/>
        <v>1253.717872995185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-28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10.638599999999999</v>
      </c>
      <c r="E63">
        <f>GT_NG!P63</f>
        <v>14.81496904895892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715.29440913852272</v>
      </c>
      <c r="P63" s="36">
        <v>117.83999999999999</v>
      </c>
      <c r="Q63" s="36">
        <v>38.200000000000003</v>
      </c>
      <c r="R63" s="38">
        <v>46.100000000000009</v>
      </c>
      <c r="S63" s="38">
        <v>0</v>
      </c>
      <c r="T63" s="37">
        <f>SUMPRODUCT(LTA!J63:AN63,LTA!J$101:AN$101,LTA!J$103:AN$103)</f>
        <v>405.97999999999996</v>
      </c>
      <c r="U63" s="37">
        <f>SUMPRODUCT(LTA!J63:AN63,LTA!J$102:AN$102,LTA!J$103:AN$103)</f>
        <v>101.32000000000001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0.63</v>
      </c>
      <c r="AB63" s="75">
        <f>-STOA!N63</f>
        <v>-262.64999999999998</v>
      </c>
      <c r="AC63">
        <f t="shared" si="0"/>
        <v>15.388698313345216</v>
      </c>
      <c r="AD63">
        <f t="shared" si="1"/>
        <v>1224.8031695088757</v>
      </c>
      <c r="AE63">
        <f>'IDT-1'!B63</f>
        <v>0</v>
      </c>
      <c r="AF63" s="24"/>
      <c r="AG63">
        <f t="shared" si="2"/>
        <v>1224.8031695088757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-32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10.638599999999999</v>
      </c>
      <c r="E64">
        <f>GT_NG!P64</f>
        <v>14.81496904895892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730.71888732823982</v>
      </c>
      <c r="P64" s="36">
        <v>117.83999999999999</v>
      </c>
      <c r="Q64" s="36">
        <v>38.200000000000003</v>
      </c>
      <c r="R64" s="38">
        <v>47.100000000000009</v>
      </c>
      <c r="S64" s="38">
        <v>0</v>
      </c>
      <c r="T64" s="37">
        <f>SUMPRODUCT(LTA!J64:AN64,LTA!J$101:AN$101,LTA!J$103:AN$103)</f>
        <v>370.03999999999996</v>
      </c>
      <c r="U64" s="37">
        <f>SUMPRODUCT(LTA!J64:AN64,LTA!J$102:AN$102,LTA!J$103:AN$103)</f>
        <v>103.48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0.63</v>
      </c>
      <c r="AB64" s="75">
        <f>-STOA!N64</f>
        <v>-262.64999999999998</v>
      </c>
      <c r="AC64">
        <f t="shared" si="0"/>
        <v>15.209027299239287</v>
      </c>
      <c r="AD64">
        <f t="shared" si="1"/>
        <v>1211.6273187126988</v>
      </c>
      <c r="AE64">
        <f>'IDT-1'!B64</f>
        <v>0</v>
      </c>
      <c r="AF64" s="24"/>
      <c r="AG64">
        <f t="shared" si="2"/>
        <v>1211.6273187126988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-28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10.638599999999999</v>
      </c>
      <c r="E65">
        <f>GT_NG!P65</f>
        <v>14.81496904895892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713.73200534555781</v>
      </c>
      <c r="P65" s="36">
        <v>117.84451701931923</v>
      </c>
      <c r="Q65" s="36">
        <v>38.200000000000003</v>
      </c>
      <c r="R65" s="38">
        <v>47.1</v>
      </c>
      <c r="S65" s="38">
        <v>0</v>
      </c>
      <c r="T65" s="37">
        <f>SUMPRODUCT(LTA!J65:AN65,LTA!J$101:AN$101,LTA!J$103:AN$103)</f>
        <v>345.81000000000006</v>
      </c>
      <c r="U65" s="37">
        <f>SUMPRODUCT(LTA!J65:AN65,LTA!J$102:AN$102,LTA!J$103:AN$103)</f>
        <v>99.01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0.63</v>
      </c>
      <c r="AB65" s="75">
        <f>-STOA!N65</f>
        <v>-262.64999999999998</v>
      </c>
      <c r="AC65">
        <f t="shared" si="0"/>
        <v>14.588103017250145</v>
      </c>
      <c r="AD65">
        <f t="shared" si="1"/>
        <v>1194.5658780313254</v>
      </c>
      <c r="AE65">
        <f>'IDT-1'!B65</f>
        <v>0</v>
      </c>
      <c r="AF65" s="24"/>
      <c r="AG65">
        <f t="shared" si="2"/>
        <v>1194.5658780313254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10.638599999999999</v>
      </c>
      <c r="E66">
        <f>GT_NG!P66</f>
        <v>14.81496904895892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733.97684124435136</v>
      </c>
      <c r="P66" s="36">
        <v>117.84451701931923</v>
      </c>
      <c r="Q66" s="36">
        <v>39.61999999999999</v>
      </c>
      <c r="R66" s="38">
        <v>47.1</v>
      </c>
      <c r="S66" s="38">
        <v>0</v>
      </c>
      <c r="T66" s="37">
        <f>SUMPRODUCT(LTA!J66:AN66,LTA!J$101:AN$101,LTA!J$103:AN$103)</f>
        <v>309.39</v>
      </c>
      <c r="U66" s="37">
        <f>SUMPRODUCT(LTA!J66:AN66,LTA!J$102:AN$102,LTA!J$103:AN$103)</f>
        <v>102.97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0.63</v>
      </c>
      <c r="AB66" s="75">
        <f>-STOA!N66</f>
        <v>-262.64999999999998</v>
      </c>
      <c r="AC66">
        <f t="shared" si="0"/>
        <v>14.497423638800008</v>
      </c>
      <c r="AD66">
        <f t="shared" si="1"/>
        <v>1183.8613933085687</v>
      </c>
      <c r="AE66">
        <f>'IDT-1'!B66</f>
        <v>0</v>
      </c>
      <c r="AF66" s="24"/>
      <c r="AG66">
        <f t="shared" si="2"/>
        <v>1183.8613933085687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10.638599999999999</v>
      </c>
      <c r="E67">
        <f>GT_NG!P67</f>
        <v>14.81496904895892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720.78643414452688</v>
      </c>
      <c r="P67" s="36">
        <v>117.84451701931923</v>
      </c>
      <c r="Q67" s="36">
        <v>38.195607680809474</v>
      </c>
      <c r="R67" s="38">
        <v>45.3</v>
      </c>
      <c r="S67" s="38">
        <v>0</v>
      </c>
      <c r="T67" s="37">
        <f>SUMPRODUCT(LTA!J67:AN67,LTA!J$101:AN$101,LTA!J$103:AN$103)</f>
        <v>270.02</v>
      </c>
      <c r="U67" s="37">
        <f>SUMPRODUCT(LTA!J67:AN67,LTA!J$102:AN$102,LTA!J$103:AN$103)</f>
        <v>87.940000000000012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38.56</v>
      </c>
      <c r="Z67" s="34">
        <f>IEX!N67</f>
        <v>0</v>
      </c>
      <c r="AA67" s="75">
        <f>STOA!H67</f>
        <v>0.48</v>
      </c>
      <c r="AB67" s="75">
        <f>-STOA!N67</f>
        <v>-262.64999999999998</v>
      </c>
      <c r="AC67">
        <f t="shared" si="0"/>
        <v>14.622039323680282</v>
      </c>
      <c r="AD67">
        <f t="shared" si="1"/>
        <v>1198.5719782046733</v>
      </c>
      <c r="AE67">
        <f>'IDT-1'!B67</f>
        <v>0</v>
      </c>
      <c r="AF67" s="24"/>
      <c r="AG67">
        <f t="shared" si="2"/>
        <v>1198.5719782046733</v>
      </c>
      <c r="AI67" s="34">
        <f>PXIL!H67</f>
        <v>0</v>
      </c>
      <c r="AJ67" s="34">
        <f>PXIL!N67</f>
        <v>0</v>
      </c>
      <c r="AK67" s="34">
        <f>RTM_IEX!H67</f>
        <v>47.24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10.638599999999999</v>
      </c>
      <c r="E68">
        <f>GT_NG!P68</f>
        <v>14.81496904895892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747.82640553746683</v>
      </c>
      <c r="P68" s="36">
        <v>117.84451701931923</v>
      </c>
      <c r="Q68" s="36">
        <v>38.195607680809474</v>
      </c>
      <c r="R68" s="38">
        <v>35.840000000000003</v>
      </c>
      <c r="S68" s="38">
        <v>0</v>
      </c>
      <c r="T68" s="37">
        <f>SUMPRODUCT(LTA!J68:AN68,LTA!J$101:AN$101,LTA!J$103:AN$103)</f>
        <v>230.42</v>
      </c>
      <c r="U68" s="37">
        <f>SUMPRODUCT(LTA!J68:AN68,LTA!J$102:AN$102,LTA!J$103:AN$103)</f>
        <v>88.300000000000011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40.49</v>
      </c>
      <c r="Z68" s="34">
        <f>IEX!N68</f>
        <v>0</v>
      </c>
      <c r="AA68" s="75">
        <f>STOA!H68</f>
        <v>0.48</v>
      </c>
      <c r="AB68" s="75">
        <f>-STOA!N68</f>
        <v>-262.64999999999998</v>
      </c>
      <c r="AC68">
        <f t="shared" ref="AC68:AC98" si="3">SUMIF(B68:AB68,"&gt;0")*$AC$2-SUMIF(B68:AB68,"&lt;0")*($AC$2/(1-$AC$2))+SUMIF(AI68:AR68,"&gt;0")*$AC$2-SUMIF(AI68:AR68,"&lt;0")*($AC$2/(1-$AC$2))</f>
        <v>14.44824308338098</v>
      </c>
      <c r="AD68">
        <f t="shared" ref="AD68:AD98" si="4">SUM(B68:AB68,AI68:AT68)-AC68</f>
        <v>1178.0557458379128</v>
      </c>
      <c r="AE68">
        <f>'IDT-1'!B68</f>
        <v>0</v>
      </c>
      <c r="AF68" s="24"/>
      <c r="AG68">
        <f t="shared" ref="AG68:AG98" si="5">SUM(AD68:AF68)</f>
        <v>1178.0557458379128</v>
      </c>
      <c r="AI68" s="34">
        <f>PXIL!H68</f>
        <v>0</v>
      </c>
      <c r="AJ68" s="34">
        <f>PXIL!N68</f>
        <v>0</v>
      </c>
      <c r="AK68" s="34">
        <f>RTM_IEX!H68</f>
        <v>46.28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10.638599999999999</v>
      </c>
      <c r="E69">
        <f>GT_NG!P69</f>
        <v>14.81496904895892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82.063877522090436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738.56148201469682</v>
      </c>
      <c r="P69" s="36">
        <v>117.84451701931923</v>
      </c>
      <c r="Q69" s="36">
        <v>38.195607680809474</v>
      </c>
      <c r="R69" s="38">
        <v>14.939999999999998</v>
      </c>
      <c r="S69" s="38">
        <v>0</v>
      </c>
      <c r="T69" s="37">
        <f>SUMPRODUCT(LTA!J69:AN69,LTA!J$101:AN$101,LTA!J$103:AN$103)</f>
        <v>194.76</v>
      </c>
      <c r="U69" s="37">
        <f>SUMPRODUCT(LTA!J69:AN69,LTA!J$102:AN$102,LTA!J$103:AN$103)</f>
        <v>88.550000000000011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156.19</v>
      </c>
      <c r="Z69" s="34">
        <f>IEX!N69</f>
        <v>0</v>
      </c>
      <c r="AA69" s="75">
        <f>STOA!H69</f>
        <v>0.48</v>
      </c>
      <c r="AB69" s="75">
        <f>-STOA!N69</f>
        <v>-262.64999999999998</v>
      </c>
      <c r="AC69">
        <f t="shared" si="3"/>
        <v>14.593689624043462</v>
      </c>
      <c r="AD69">
        <f t="shared" si="4"/>
        <v>1195.2253636618316</v>
      </c>
      <c r="AE69">
        <f>'IDT-1'!B69</f>
        <v>0</v>
      </c>
      <c r="AF69" s="24"/>
      <c r="AG69">
        <f t="shared" si="5"/>
        <v>1195.2253636618316</v>
      </c>
      <c r="AI69" s="34">
        <f>PXIL!H69</f>
        <v>0</v>
      </c>
      <c r="AJ69" s="34">
        <f>PXIL!N69</f>
        <v>0</v>
      </c>
      <c r="AK69" s="34">
        <f>RTM_IEX!H69</f>
        <v>15.43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10.638599999999999</v>
      </c>
      <c r="E70">
        <f>GT_NG!P70</f>
        <v>14.81496904895892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80.200000000000017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755.76294597336698</v>
      </c>
      <c r="P70" s="36">
        <v>117.84451701931923</v>
      </c>
      <c r="Q70" s="36">
        <v>38.195607680809474</v>
      </c>
      <c r="R70" s="38">
        <v>6.7899999999999991</v>
      </c>
      <c r="S70" s="38">
        <v>0</v>
      </c>
      <c r="T70" s="37">
        <f>SUMPRODUCT(LTA!J70:AN70,LTA!J$101:AN$101,LTA!J$103:AN$103)</f>
        <v>155.78</v>
      </c>
      <c r="U70" s="37">
        <f>SUMPRODUCT(LTA!J70:AN70,LTA!J$102:AN$102,LTA!J$103:AN$103)</f>
        <v>89.2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58.81</v>
      </c>
      <c r="Z70" s="34">
        <f>IEX!N70</f>
        <v>0</v>
      </c>
      <c r="AA70" s="75">
        <f>STOA!H70</f>
        <v>0.48</v>
      </c>
      <c r="AB70" s="75">
        <f>-STOA!N70</f>
        <v>-262.64999999999998</v>
      </c>
      <c r="AC70">
        <f t="shared" si="3"/>
        <v>13.91898135011073</v>
      </c>
      <c r="AD70">
        <f t="shared" si="4"/>
        <v>1115.5776583723441</v>
      </c>
      <c r="AE70">
        <f>'IDT-1'!B70</f>
        <v>149.25299999999999</v>
      </c>
      <c r="AF70" s="24"/>
      <c r="AG70">
        <f t="shared" si="5"/>
        <v>1264.830658372344</v>
      </c>
      <c r="AI70" s="34">
        <f>PXIL!H70</f>
        <v>0</v>
      </c>
      <c r="AJ70" s="34">
        <f>PXIL!N70</f>
        <v>0</v>
      </c>
      <c r="AK70" s="34">
        <f>RTM_IEX!H70</f>
        <v>63.63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10.638599999999999</v>
      </c>
      <c r="E71">
        <f>GT_NG!P71</f>
        <v>14.81496904895892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80.2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866.47712816260139</v>
      </c>
      <c r="P71" s="36">
        <v>117.84451701931923</v>
      </c>
      <c r="Q71" s="36">
        <v>38.195607680809474</v>
      </c>
      <c r="R71" s="38">
        <v>3.7652035623409672</v>
      </c>
      <c r="S71" s="38">
        <v>0</v>
      </c>
      <c r="T71" s="37">
        <f>SUMPRODUCT(LTA!J71:AN71,LTA!J$101:AN$101,LTA!J$103:AN$103)</f>
        <v>138.12</v>
      </c>
      <c r="U71" s="37">
        <f>SUMPRODUCT(LTA!J71:AN71,LTA!J$102:AN$102,LTA!J$103:AN$103)</f>
        <v>90.09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94.48</v>
      </c>
      <c r="Z71" s="34">
        <f>IEX!N71</f>
        <v>0</v>
      </c>
      <c r="AA71" s="75">
        <f>STOA!H71</f>
        <v>0.48</v>
      </c>
      <c r="AB71" s="75">
        <f>-STOA!N71</f>
        <v>-262.64999999999998</v>
      </c>
      <c r="AC71">
        <f t="shared" si="3"/>
        <v>14.585516190423965</v>
      </c>
      <c r="AD71">
        <f t="shared" si="4"/>
        <v>1194.2605092836061</v>
      </c>
      <c r="AE71">
        <f>'IDT-1'!B71</f>
        <v>143.191</v>
      </c>
      <c r="AF71" s="24"/>
      <c r="AG71">
        <f t="shared" si="5"/>
        <v>1337.4515092836061</v>
      </c>
      <c r="AI71" s="34">
        <f>PXIL!H71</f>
        <v>0</v>
      </c>
      <c r="AJ71" s="34">
        <f>PXIL!N71</f>
        <v>0</v>
      </c>
      <c r="AK71" s="34">
        <f>RTM_IEX!H71</f>
        <v>16.39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10.638599999999999</v>
      </c>
      <c r="E72">
        <f>GT_NG!P72</f>
        <v>14.81496904895892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80.2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962.97693632120149</v>
      </c>
      <c r="P72" s="36">
        <v>117.84451701931923</v>
      </c>
      <c r="Q72" s="36">
        <v>38.195607680809474</v>
      </c>
      <c r="R72" s="38">
        <v>0.93520408163265301</v>
      </c>
      <c r="S72" s="38">
        <v>0</v>
      </c>
      <c r="T72" s="37">
        <f>SUMPRODUCT(LTA!J72:AN72,LTA!J$101:AN$101,LTA!J$103:AN$103)</f>
        <v>119.63</v>
      </c>
      <c r="U72" s="37">
        <f>SUMPRODUCT(LTA!J72:AN72,LTA!J$102:AN$102,LTA!J$103:AN$103)</f>
        <v>90.31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115.3</v>
      </c>
      <c r="Z72" s="34">
        <f>IEX!N72</f>
        <v>0</v>
      </c>
      <c r="AA72" s="75">
        <f>STOA!H72</f>
        <v>0.48</v>
      </c>
      <c r="AB72" s="75">
        <f>-STOA!N72</f>
        <v>-262.64999999999998</v>
      </c>
      <c r="AC72">
        <f t="shared" si="3"/>
        <v>15.442398583318253</v>
      </c>
      <c r="AD72">
        <f t="shared" si="4"/>
        <v>1295.4134355686035</v>
      </c>
      <c r="AE72">
        <f>'IDT-1'!B72</f>
        <v>86.867999999999995</v>
      </c>
      <c r="AF72" s="24"/>
      <c r="AG72">
        <f t="shared" si="5"/>
        <v>1382.2814355686035</v>
      </c>
      <c r="AI72" s="34">
        <f>PXIL!H72</f>
        <v>0</v>
      </c>
      <c r="AJ72" s="34">
        <f>PXIL!N72</f>
        <v>0</v>
      </c>
      <c r="AK72" s="34">
        <f>RTM_IEX!H72</f>
        <v>22.18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10.638599999999999</v>
      </c>
      <c r="E73">
        <f>GT_NG!P73</f>
        <v>14.81496904895892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80.2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1001.9960980575784</v>
      </c>
      <c r="P73" s="36">
        <v>117.84451701931923</v>
      </c>
      <c r="Q73" s="36">
        <v>38.195607680809474</v>
      </c>
      <c r="R73" s="38">
        <v>4.5454545454545456E-2</v>
      </c>
      <c r="S73" s="38">
        <v>0</v>
      </c>
      <c r="T73" s="37">
        <f>SUMPRODUCT(LTA!J73:AN73,LTA!J$101:AN$101,LTA!J$103:AN$103)</f>
        <v>108.16</v>
      </c>
      <c r="U73" s="37">
        <f>SUMPRODUCT(LTA!J73:AN73,LTA!J$102:AN$102,LTA!J$103:AN$103)</f>
        <v>91.61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64.84</v>
      </c>
      <c r="Z73" s="34">
        <f>IEX!N73</f>
        <v>0</v>
      </c>
      <c r="AA73" s="75">
        <f>STOA!H73</f>
        <v>0.48</v>
      </c>
      <c r="AB73" s="75">
        <f>-STOA!N73</f>
        <v>-262.64999999999998</v>
      </c>
      <c r="AC73">
        <f t="shared" si="3"/>
        <v>15.929593645799924</v>
      </c>
      <c r="AD73">
        <f t="shared" si="4"/>
        <v>1352.9256527063201</v>
      </c>
      <c r="AE73">
        <f>'IDT-1'!B73</f>
        <v>88.063000000000002</v>
      </c>
      <c r="AF73" s="24"/>
      <c r="AG73">
        <f t="shared" si="5"/>
        <v>1440.9886527063202</v>
      </c>
      <c r="AI73" s="34">
        <f>PXIL!H73</f>
        <v>0</v>
      </c>
      <c r="AJ73" s="34">
        <f>PXIL!N73</f>
        <v>0</v>
      </c>
      <c r="AK73" s="34">
        <f>RTM_IEX!H73</f>
        <v>45.56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57.12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10.638599999999999</v>
      </c>
      <c r="E74">
        <f>GT_NG!P74</f>
        <v>14.81496904895892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80.2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1004.9034557639858</v>
      </c>
      <c r="P74" s="36">
        <v>117.84451701931923</v>
      </c>
      <c r="Q74" s="36">
        <v>38.195607680809474</v>
      </c>
      <c r="R74" s="38">
        <v>0</v>
      </c>
      <c r="S74" s="38">
        <v>0</v>
      </c>
      <c r="T74" s="37">
        <f>SUMPRODUCT(LTA!J74:AN74,LTA!J$101:AN$101,LTA!J$103:AN$103)</f>
        <v>104.83</v>
      </c>
      <c r="U74" s="37">
        <f>SUMPRODUCT(LTA!J74:AN74,LTA!J$102:AN$102,LTA!J$103:AN$103)</f>
        <v>92.51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74.37</v>
      </c>
      <c r="Z74" s="34">
        <f>IEX!N74</f>
        <v>0</v>
      </c>
      <c r="AA74" s="75">
        <f>STOA!H74</f>
        <v>0.48</v>
      </c>
      <c r="AB74" s="75">
        <f>-STOA!N74</f>
        <v>-262.64999999999998</v>
      </c>
      <c r="AC74">
        <f t="shared" si="3"/>
        <v>16.02604163235193</v>
      </c>
      <c r="AD74">
        <f t="shared" si="4"/>
        <v>1364.3111078807212</v>
      </c>
      <c r="AE74">
        <f>'IDT-1'!B74</f>
        <v>97.480999999999995</v>
      </c>
      <c r="AF74" s="24"/>
      <c r="AG74">
        <f t="shared" si="5"/>
        <v>1461.7921078807212</v>
      </c>
      <c r="AI74" s="34">
        <f>PXIL!H74</f>
        <v>0</v>
      </c>
      <c r="AJ74" s="34">
        <f>PXIL!N74</f>
        <v>0</v>
      </c>
      <c r="AK74" s="34">
        <f>RTM_IEX!H74</f>
        <v>41.09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63.11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11.180960000000001</v>
      </c>
      <c r="E75">
        <f>GT_NG!P75</f>
        <v>15.699227284838795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80.2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989.87509820477885</v>
      </c>
      <c r="P75" s="36">
        <v>117.84451701931923</v>
      </c>
      <c r="Q75" s="36">
        <v>38.195607680809474</v>
      </c>
      <c r="R75" s="38">
        <v>0</v>
      </c>
      <c r="S75" s="38">
        <v>0</v>
      </c>
      <c r="T75" s="37">
        <f>SUMPRODUCT(LTA!J75:AN75,LTA!J$101:AN$101,LTA!J$103:AN$103)</f>
        <v>100.45</v>
      </c>
      <c r="U75" s="37">
        <f>SUMPRODUCT(LTA!J75:AN75,LTA!J$102:AN$102,LTA!J$103:AN$103)</f>
        <v>119.88000000000001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48.1</v>
      </c>
      <c r="Z75" s="34">
        <f>IEX!N75</f>
        <v>0</v>
      </c>
      <c r="AA75" s="75">
        <f>STOA!H75</f>
        <v>0.53</v>
      </c>
      <c r="AB75" s="75">
        <f>-STOA!N75</f>
        <v>-207.88</v>
      </c>
      <c r="AC75">
        <f t="shared" si="3"/>
        <v>15.041276656566033</v>
      </c>
      <c r="AD75">
        <f t="shared" si="4"/>
        <v>1307.8541335331804</v>
      </c>
      <c r="AE75">
        <f>'IDT-1'!B75</f>
        <v>121.196</v>
      </c>
      <c r="AF75" s="24"/>
      <c r="AG75">
        <f t="shared" si="5"/>
        <v>1429.0501335331803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-25</v>
      </c>
      <c r="AM75" s="34">
        <f>RTM_PXI!H75</f>
        <v>0</v>
      </c>
      <c r="AN75" s="34">
        <f>RTM_PXI!N75</f>
        <v>0</v>
      </c>
      <c r="AO75" s="148">
        <f>GDAM_IEX!H75</f>
        <v>33.82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11.180960000000001</v>
      </c>
      <c r="E76">
        <f>GT_NG!P76</f>
        <v>15.699227284838795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80.2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1003.9871233535738</v>
      </c>
      <c r="P76" s="36">
        <v>117.84451701931923</v>
      </c>
      <c r="Q76" s="36">
        <v>38.195607680809474</v>
      </c>
      <c r="R76" s="38">
        <v>0</v>
      </c>
      <c r="S76" s="38">
        <v>0</v>
      </c>
      <c r="T76" s="37">
        <f>SUMPRODUCT(LTA!J76:AN76,LTA!J$101:AN$101,LTA!J$103:AN$103)</f>
        <v>101.89</v>
      </c>
      <c r="U76" s="37">
        <f>SUMPRODUCT(LTA!J76:AN76,LTA!J$102:AN$102,LTA!J$103:AN$103)</f>
        <v>121.62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17.399999999999999</v>
      </c>
      <c r="Z76" s="34">
        <f>IEX!N76</f>
        <v>0</v>
      </c>
      <c r="AA76" s="75">
        <f>STOA!H76</f>
        <v>0.53</v>
      </c>
      <c r="AB76" s="75">
        <f>-STOA!N76</f>
        <v>-207.88</v>
      </c>
      <c r="AC76">
        <f t="shared" si="3"/>
        <v>15.037845872737254</v>
      </c>
      <c r="AD76">
        <f t="shared" si="4"/>
        <v>1241.1695894658042</v>
      </c>
      <c r="AE76">
        <f>'IDT-1'!B76</f>
        <v>185.423</v>
      </c>
      <c r="AF76" s="24"/>
      <c r="AG76">
        <f t="shared" si="5"/>
        <v>1426.5925894658042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-58</v>
      </c>
      <c r="AM76" s="34">
        <f>RTM_PXI!H76</f>
        <v>0</v>
      </c>
      <c r="AN76" s="34">
        <f>RTM_PXI!N76</f>
        <v>0</v>
      </c>
      <c r="AO76" s="148">
        <f>GDAM_IEX!H76</f>
        <v>13.54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11.180960000000001</v>
      </c>
      <c r="E77">
        <f>GT_NG!P77</f>
        <v>15.699227284838795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80.2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1043.9804567996855</v>
      </c>
      <c r="P77" s="36">
        <v>117.84451701931923</v>
      </c>
      <c r="Q77" s="36">
        <v>38.195607680809474</v>
      </c>
      <c r="R77" s="38">
        <v>0</v>
      </c>
      <c r="S77" s="38">
        <v>0</v>
      </c>
      <c r="T77" s="37">
        <f>SUMPRODUCT(LTA!J77:AN77,LTA!J$101:AN$101,LTA!J$103:AN$103)</f>
        <v>100.52</v>
      </c>
      <c r="U77" s="37">
        <f>SUMPRODUCT(LTA!J77:AN77,LTA!J$102:AN$102,LTA!J$103:AN$103)</f>
        <v>122.60000000000001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0.53</v>
      </c>
      <c r="AB77" s="75">
        <f>-STOA!N77</f>
        <v>-207.88</v>
      </c>
      <c r="AC77">
        <f t="shared" si="3"/>
        <v>15.288512185907258</v>
      </c>
      <c r="AD77">
        <f t="shared" si="4"/>
        <v>1228.5822565987455</v>
      </c>
      <c r="AE77">
        <f>'IDT-1'!B77</f>
        <v>210.25800000000001</v>
      </c>
      <c r="AF77" s="24"/>
      <c r="AG77">
        <f t="shared" si="5"/>
        <v>1438.8402565987456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-79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11.180960000000001</v>
      </c>
      <c r="E78">
        <f>GT_NG!P78</f>
        <v>15.699227284838795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80.2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1052.717340801767</v>
      </c>
      <c r="P78" s="36">
        <v>117.84451701931923</v>
      </c>
      <c r="Q78" s="36">
        <v>38.195607680809474</v>
      </c>
      <c r="R78" s="38">
        <v>0</v>
      </c>
      <c r="S78" s="38">
        <v>0</v>
      </c>
      <c r="T78" s="37">
        <f>SUMPRODUCT(LTA!J78:AN78,LTA!J$101:AN$101,LTA!J$103:AN$103)</f>
        <v>102.71</v>
      </c>
      <c r="U78" s="37">
        <f>SUMPRODUCT(LTA!J78:AN78,LTA!J$102:AN$102,LTA!J$103:AN$103)</f>
        <v>123.86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0.53</v>
      </c>
      <c r="AB78" s="75">
        <f>-STOA!N78</f>
        <v>-207.88</v>
      </c>
      <c r="AC78">
        <f t="shared" si="3"/>
        <v>15.543362850572745</v>
      </c>
      <c r="AD78">
        <f t="shared" si="4"/>
        <v>1222.5142899361615</v>
      </c>
      <c r="AE78">
        <f>'IDT-1'!B78</f>
        <v>203</v>
      </c>
      <c r="AF78" s="24"/>
      <c r="AG78">
        <f t="shared" si="5"/>
        <v>1425.5142899361615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-97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11.180960000000001</v>
      </c>
      <c r="E79">
        <f>GT_NG!P79</f>
        <v>15.699227284838795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80.2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1050.1334988753358</v>
      </c>
      <c r="P79" s="36">
        <v>118.96</v>
      </c>
      <c r="Q79" s="36">
        <v>38.549999999999997</v>
      </c>
      <c r="R79" s="38">
        <v>0</v>
      </c>
      <c r="S79" s="38">
        <v>0</v>
      </c>
      <c r="T79" s="37">
        <f>SUMPRODUCT(LTA!J79:AN79,LTA!J$101:AN$101,LTA!J$103:AN$103)</f>
        <v>103.47</v>
      </c>
      <c r="U79" s="37">
        <f>SUMPRODUCT(LTA!J79:AN79,LTA!J$102:AN$102,LTA!J$103:AN$103)</f>
        <v>126.5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0.53</v>
      </c>
      <c r="AB79" s="75">
        <f>-STOA!N79</f>
        <v>-207.88</v>
      </c>
      <c r="AC79">
        <f t="shared" si="3"/>
        <v>15.587979004084312</v>
      </c>
      <c r="AD79">
        <f t="shared" si="4"/>
        <v>1221.7557071560902</v>
      </c>
      <c r="AE79">
        <f>'IDT-1'!B79</f>
        <v>142</v>
      </c>
      <c r="AF79" s="24"/>
      <c r="AG79">
        <f t="shared" si="5"/>
        <v>1363.7557071560902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-100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11.180960000000001</v>
      </c>
      <c r="E80">
        <f>GT_NG!P80</f>
        <v>15.699227284838795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80.2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951.27049958827638</v>
      </c>
      <c r="P80" s="36">
        <v>117.84451701931923</v>
      </c>
      <c r="Q80" s="36">
        <v>38.195607680809474</v>
      </c>
      <c r="R80" s="38">
        <v>0</v>
      </c>
      <c r="S80" s="38">
        <v>0</v>
      </c>
      <c r="T80" s="37">
        <f>SUMPRODUCT(LTA!J80:AN80,LTA!J$101:AN$101,LTA!J$103:AN$103)</f>
        <v>106</v>
      </c>
      <c r="U80" s="37">
        <f>SUMPRODUCT(LTA!J80:AN80,LTA!J$102:AN$102,LTA!J$103:AN$103)</f>
        <v>131.49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0.53</v>
      </c>
      <c r="AB80" s="75">
        <f>-STOA!N80</f>
        <v>-207.88</v>
      </c>
      <c r="AC80">
        <f t="shared" si="3"/>
        <v>14.317023709510527</v>
      </c>
      <c r="AD80">
        <f t="shared" si="4"/>
        <v>1188.2137878637332</v>
      </c>
      <c r="AE80">
        <f>'IDT-1'!B80</f>
        <v>154</v>
      </c>
      <c r="AF80" s="24"/>
      <c r="AG80">
        <f t="shared" si="5"/>
        <v>1342.2137878637332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-42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11.180960000000001</v>
      </c>
      <c r="E81">
        <f>GT_NG!P81</f>
        <v>15.699227284838795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80.2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897.3919999240095</v>
      </c>
      <c r="P81" s="36">
        <v>117.84451701931923</v>
      </c>
      <c r="Q81" s="36">
        <v>38.195607680809474</v>
      </c>
      <c r="R81" s="38">
        <v>0</v>
      </c>
      <c r="S81" s="38">
        <v>0</v>
      </c>
      <c r="T81" s="37">
        <f>SUMPRODUCT(LTA!J81:AN81,LTA!J$101:AN$101,LTA!J$103:AN$103)</f>
        <v>107.54</v>
      </c>
      <c r="U81" s="37">
        <f>SUMPRODUCT(LTA!J81:AN81,LTA!J$102:AN$102,LTA!J$103:AN$103)</f>
        <v>133.04000000000002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0.53</v>
      </c>
      <c r="AB81" s="75">
        <f>-STOA!N81</f>
        <v>-207.88</v>
      </c>
      <c r="AC81">
        <f t="shared" si="3"/>
        <v>13.814159892806684</v>
      </c>
      <c r="AD81">
        <f t="shared" si="4"/>
        <v>1146.9281520161701</v>
      </c>
      <c r="AE81">
        <f>'IDT-1'!B81</f>
        <v>174</v>
      </c>
      <c r="AF81" s="24"/>
      <c r="AG81">
        <f t="shared" si="5"/>
        <v>1320.9281520161701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-33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11.180960000000001</v>
      </c>
      <c r="E82">
        <f>GT_NG!P82</f>
        <v>15.699227284838795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80.196448341526064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859.77822897893554</v>
      </c>
      <c r="P82" s="36">
        <v>117.84451701931923</v>
      </c>
      <c r="Q82" s="36">
        <v>38.195607680809474</v>
      </c>
      <c r="R82" s="38">
        <v>0</v>
      </c>
      <c r="S82" s="38">
        <v>0</v>
      </c>
      <c r="T82" s="37">
        <f>SUMPRODUCT(LTA!J82:AN82,LTA!J$101:AN$101,LTA!J$103:AN$103)</f>
        <v>107.59</v>
      </c>
      <c r="U82" s="37">
        <f>SUMPRODUCT(LTA!J82:AN82,LTA!J$102:AN$102,LTA!J$103:AN$103)</f>
        <v>132.08000000000001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0.53</v>
      </c>
      <c r="AB82" s="75">
        <f>-STOA!N82</f>
        <v>-207.88</v>
      </c>
      <c r="AC82">
        <f t="shared" si="3"/>
        <v>13.507472698386659</v>
      </c>
      <c r="AD82">
        <f t="shared" si="4"/>
        <v>1106.7075166070422</v>
      </c>
      <c r="AE82">
        <f>'IDT-1'!B82</f>
        <v>187</v>
      </c>
      <c r="AF82" s="24"/>
      <c r="AG82">
        <f t="shared" si="5"/>
        <v>1293.7075166070422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-35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11.180960000000001</v>
      </c>
      <c r="E83">
        <f>GT_NG!P83</f>
        <v>15.699227284838795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82.859999999999985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805.74984420938222</v>
      </c>
      <c r="P83" s="36">
        <v>117.84451701931923</v>
      </c>
      <c r="Q83" s="36">
        <v>38.195607680809474</v>
      </c>
      <c r="R83" s="38">
        <v>0</v>
      </c>
      <c r="S83" s="38">
        <v>0</v>
      </c>
      <c r="T83" s="37">
        <f>SUMPRODUCT(LTA!J83:AN83,LTA!J$101:AN$101,LTA!J$103:AN$103)</f>
        <v>110.84</v>
      </c>
      <c r="U83" s="37">
        <f>SUMPRODUCT(LTA!J83:AN83,LTA!J$102:AN$102,LTA!J$103:AN$103)</f>
        <v>132.08000000000001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0.53</v>
      </c>
      <c r="AB83" s="75">
        <f>-STOA!N83</f>
        <v>-207.88</v>
      </c>
      <c r="AC83">
        <f t="shared" si="3"/>
        <v>12.976240734380255</v>
      </c>
      <c r="AD83">
        <f t="shared" si="4"/>
        <v>1074.1239154599691</v>
      </c>
      <c r="AE83">
        <f>'IDT-1'!B83</f>
        <v>195</v>
      </c>
      <c r="AF83" s="24"/>
      <c r="AG83">
        <f t="shared" si="5"/>
        <v>1269.1239154599691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-20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11.180960000000001</v>
      </c>
      <c r="E84">
        <f>GT_NG!P84</f>
        <v>15.699227284838795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82.859999999999985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798.22528407283721</v>
      </c>
      <c r="P84" s="36">
        <v>117.84451701931923</v>
      </c>
      <c r="Q84" s="36">
        <v>38.20000000000001</v>
      </c>
      <c r="R84" s="38">
        <v>0</v>
      </c>
      <c r="S84" s="38">
        <v>0</v>
      </c>
      <c r="T84" s="37">
        <f>SUMPRODUCT(LTA!J84:AN84,LTA!J$101:AN$101,LTA!J$103:AN$103)</f>
        <v>112.19000000000001</v>
      </c>
      <c r="U84" s="37">
        <f>SUMPRODUCT(LTA!J84:AN84,LTA!J$102:AN$102,LTA!J$103:AN$103)</f>
        <v>132.08000000000001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0.53</v>
      </c>
      <c r="AB84" s="75">
        <f>-STOA!N84</f>
        <v>-207.88</v>
      </c>
      <c r="AC84">
        <f t="shared" si="3"/>
        <v>13.000651744238482</v>
      </c>
      <c r="AD84">
        <f t="shared" si="4"/>
        <v>1058.929336632757</v>
      </c>
      <c r="AE84">
        <f>'IDT-1'!B84</f>
        <v>187</v>
      </c>
      <c r="AF84" s="24"/>
      <c r="AG84">
        <f t="shared" si="5"/>
        <v>1245.929336632757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-29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11.180960000000001</v>
      </c>
      <c r="E85">
        <f>GT_NG!P85</f>
        <v>15.699227284838795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82.859999999999985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787.12440470772867</v>
      </c>
      <c r="P85" s="36">
        <v>117.84451701931923</v>
      </c>
      <c r="Q85" s="36">
        <v>38.194826652221018</v>
      </c>
      <c r="R85" s="38">
        <v>0</v>
      </c>
      <c r="S85" s="38">
        <v>0</v>
      </c>
      <c r="T85" s="37">
        <f>SUMPRODUCT(LTA!J85:AN85,LTA!J$101:AN$101,LTA!J$103:AN$103)</f>
        <v>113.56</v>
      </c>
      <c r="U85" s="37">
        <f>SUMPRODUCT(LTA!J85:AN85,LTA!J$102:AN$102,LTA!J$103:AN$103)</f>
        <v>132.08000000000001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0.53</v>
      </c>
      <c r="AB85" s="75">
        <f>-STOA!N85</f>
        <v>-207.88</v>
      </c>
      <c r="AC85">
        <f t="shared" si="3"/>
        <v>12.825686166476448</v>
      </c>
      <c r="AD85">
        <f t="shared" si="4"/>
        <v>1060.3682494976313</v>
      </c>
      <c r="AE85">
        <f>'IDT-1'!B85</f>
        <v>163</v>
      </c>
      <c r="AF85" s="24"/>
      <c r="AG85">
        <f t="shared" si="5"/>
        <v>1223.3682494976313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-18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11.180960000000001</v>
      </c>
      <c r="E86">
        <f>GT_NG!P86</f>
        <v>15.699227284838795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82.859999999999985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793.65923787313727</v>
      </c>
      <c r="P86" s="36">
        <v>117.84451701931923</v>
      </c>
      <c r="Q86" s="36">
        <v>38.199999999999996</v>
      </c>
      <c r="R86" s="38">
        <v>0</v>
      </c>
      <c r="S86" s="38">
        <v>0</v>
      </c>
      <c r="T86" s="37">
        <f>SUMPRODUCT(LTA!J86:AN86,LTA!J$101:AN$101,LTA!J$103:AN$103)</f>
        <v>115.64</v>
      </c>
      <c r="U86" s="37">
        <f>SUMPRODUCT(LTA!J86:AN86,LTA!J$102:AN$102,LTA!J$103:AN$103)</f>
        <v>132.08000000000001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0.53</v>
      </c>
      <c r="AB86" s="75">
        <f>-STOA!N86</f>
        <v>-207.88</v>
      </c>
      <c r="AC86">
        <f t="shared" si="3"/>
        <v>12.974334640711223</v>
      </c>
      <c r="AD86">
        <f t="shared" si="4"/>
        <v>1059.839607536584</v>
      </c>
      <c r="AE86">
        <f>'IDT-1'!B86</f>
        <v>143</v>
      </c>
      <c r="AF86" s="24"/>
      <c r="AG86">
        <f t="shared" si="5"/>
        <v>1202.839607536584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-27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11.180960000000001</v>
      </c>
      <c r="E87">
        <f>GT_NG!P87</f>
        <v>15.699227284838795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82.859999999999985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790.22071722386841</v>
      </c>
      <c r="P87" s="36">
        <v>117.84619753865574</v>
      </c>
      <c r="Q87" s="36">
        <v>38.199999999999996</v>
      </c>
      <c r="R87" s="38">
        <v>0</v>
      </c>
      <c r="S87" s="38">
        <v>0</v>
      </c>
      <c r="T87" s="37">
        <f>SUMPRODUCT(LTA!J87:AN87,LTA!J$101:AN$101,LTA!J$103:AN$103)</f>
        <v>114.99</v>
      </c>
      <c r="U87" s="37">
        <f>SUMPRODUCT(LTA!J87:AN87,LTA!J$102:AN$102,LTA!J$103:AN$103)</f>
        <v>132.08000000000001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0.53</v>
      </c>
      <c r="AB87" s="75">
        <f>-STOA!N87</f>
        <v>-207.88</v>
      </c>
      <c r="AC87">
        <f t="shared" si="3"/>
        <v>12.87223592182068</v>
      </c>
      <c r="AD87">
        <f t="shared" si="4"/>
        <v>1063.854866125542</v>
      </c>
      <c r="AE87">
        <f>'IDT-1'!B87</f>
        <v>110</v>
      </c>
      <c r="AF87" s="24"/>
      <c r="AG87">
        <f t="shared" si="5"/>
        <v>1173.854866125542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-19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11.180960000000001</v>
      </c>
      <c r="E88">
        <f>GT_NG!P88</f>
        <v>15.699227284838795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82.859999999999985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778.14056153245326</v>
      </c>
      <c r="P88" s="36">
        <v>117.84619753865574</v>
      </c>
      <c r="Q88" s="36">
        <v>38.199999999999996</v>
      </c>
      <c r="R88" s="38">
        <v>0</v>
      </c>
      <c r="S88" s="38">
        <v>0</v>
      </c>
      <c r="T88" s="37">
        <f>SUMPRODUCT(LTA!J88:AN88,LTA!J$101:AN$101,LTA!J$103:AN$103)</f>
        <v>116</v>
      </c>
      <c r="U88" s="37">
        <f>SUMPRODUCT(LTA!J88:AN88,LTA!J$102:AN$102,LTA!J$103:AN$103)</f>
        <v>132.08000000000001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0.53</v>
      </c>
      <c r="AB88" s="75">
        <f>-STOA!N88</f>
        <v>-207.88</v>
      </c>
      <c r="AC88">
        <f t="shared" si="3"/>
        <v>12.787717771737679</v>
      </c>
      <c r="AD88">
        <f t="shared" si="4"/>
        <v>1051.8692285842098</v>
      </c>
      <c r="AE88">
        <f>'IDT-1'!B88</f>
        <v>97</v>
      </c>
      <c r="AF88" s="24"/>
      <c r="AG88">
        <f t="shared" si="5"/>
        <v>1148.8692285842098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-20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11.180960000000001</v>
      </c>
      <c r="E89">
        <f>GT_NG!P89</f>
        <v>15.699227284838795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82.859999999999985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793.36649460094668</v>
      </c>
      <c r="P89" s="36">
        <v>117.84635873084396</v>
      </c>
      <c r="Q89" s="36">
        <v>38.199999999999996</v>
      </c>
      <c r="R89" s="38">
        <v>0</v>
      </c>
      <c r="S89" s="38">
        <v>0</v>
      </c>
      <c r="T89" s="37">
        <f>SUMPRODUCT(LTA!J89:AN89,LTA!J$101:AN$101,LTA!J$103:AN$103)</f>
        <v>114.86999999999999</v>
      </c>
      <c r="U89" s="37">
        <f>SUMPRODUCT(LTA!J89:AN89,LTA!J$102:AN$102,LTA!J$103:AN$103)</f>
        <v>144.75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0.53</v>
      </c>
      <c r="AB89" s="75">
        <f>-STOA!N89</f>
        <v>-207.88</v>
      </c>
      <c r="AC89">
        <f t="shared" si="3"/>
        <v>13.181976118025187</v>
      </c>
      <c r="AD89">
        <f t="shared" si="4"/>
        <v>1058.2410644986041</v>
      </c>
      <c r="AE89">
        <f>'IDT-1'!B89</f>
        <v>54</v>
      </c>
      <c r="AF89" s="24"/>
      <c r="AG89">
        <f t="shared" si="5"/>
        <v>1112.2410644986041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-40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11.180960000000001</v>
      </c>
      <c r="E90">
        <f>GT_NG!P90</f>
        <v>15.699227284838795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82.859999999999985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779.05887326660275</v>
      </c>
      <c r="P90" s="36">
        <v>117.84604431678291</v>
      </c>
      <c r="Q90" s="36">
        <v>38.199999999999996</v>
      </c>
      <c r="R90" s="38">
        <v>0</v>
      </c>
      <c r="S90" s="38">
        <v>0</v>
      </c>
      <c r="T90" s="37">
        <f>SUMPRODUCT(LTA!J90:AN90,LTA!J$101:AN$101,LTA!J$103:AN$103)</f>
        <v>115.21000000000001</v>
      </c>
      <c r="U90" s="37">
        <f>SUMPRODUCT(LTA!J90:AN90,LTA!J$102:AN$102,LTA!J$103:AN$103)</f>
        <v>142.58000000000001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0.53</v>
      </c>
      <c r="AB90" s="75">
        <f>-STOA!N90</f>
        <v>-207.88</v>
      </c>
      <c r="AC90">
        <f t="shared" si="3"/>
        <v>13.029475142288806</v>
      </c>
      <c r="AD90">
        <f t="shared" si="4"/>
        <v>1044.2556297259353</v>
      </c>
      <c r="AE90">
        <f>'IDT-1'!B90</f>
        <v>38</v>
      </c>
      <c r="AF90" s="24"/>
      <c r="AG90">
        <f t="shared" si="5"/>
        <v>1082.2556297259353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-38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11.180960000000001</v>
      </c>
      <c r="E91">
        <f>GT_NG!P91</f>
        <v>15.699227284838795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82.859999999999985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778.11800519255212</v>
      </c>
      <c r="P91" s="36">
        <v>117.83999999999999</v>
      </c>
      <c r="Q91" s="36">
        <v>38.199999999999996</v>
      </c>
      <c r="R91" s="38">
        <v>0</v>
      </c>
      <c r="S91" s="38">
        <v>0</v>
      </c>
      <c r="T91" s="37">
        <f>SUMPRODUCT(LTA!J91:AN91,LTA!J$101:AN$101,LTA!J$103:AN$103)</f>
        <v>114.53</v>
      </c>
      <c r="U91" s="37">
        <f>SUMPRODUCT(LTA!J91:AN91,LTA!J$102:AN$102,LTA!J$103:AN$103)</f>
        <v>141.68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0.48</v>
      </c>
      <c r="AB91" s="75">
        <f>-STOA!N91</f>
        <v>-242.43</v>
      </c>
      <c r="AC91">
        <f t="shared" si="3"/>
        <v>13.122613265378055</v>
      </c>
      <c r="AD91">
        <f t="shared" si="4"/>
        <v>1028.0355792120129</v>
      </c>
      <c r="AE91">
        <f>'IDT-1'!B91</f>
        <v>36</v>
      </c>
      <c r="AF91" s="24"/>
      <c r="AG91">
        <f t="shared" si="5"/>
        <v>1064.0355792120129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-17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11.180960000000001</v>
      </c>
      <c r="E92">
        <f>GT_NG!P92</f>
        <v>15.699227284838795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82.859999999999985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783.31220641763366</v>
      </c>
      <c r="P92" s="36">
        <v>117.83999999999999</v>
      </c>
      <c r="Q92" s="36">
        <v>38.199999999999996</v>
      </c>
      <c r="R92" s="38">
        <v>0</v>
      </c>
      <c r="S92" s="38">
        <v>0</v>
      </c>
      <c r="T92" s="37">
        <f>SUMPRODUCT(LTA!J92:AN92,LTA!J$101:AN$101,LTA!J$103:AN$103)</f>
        <v>112.99</v>
      </c>
      <c r="U92" s="37">
        <f>SUMPRODUCT(LTA!J92:AN92,LTA!J$102:AN$102,LTA!J$103:AN$103)</f>
        <v>139.55000000000001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0.48</v>
      </c>
      <c r="AB92" s="75">
        <f>-STOA!N92</f>
        <v>-242.43</v>
      </c>
      <c r="AC92">
        <f t="shared" si="3"/>
        <v>13.110003082494071</v>
      </c>
      <c r="AD92">
        <f t="shared" si="4"/>
        <v>1032.5723906199783</v>
      </c>
      <c r="AE92">
        <f>'IDT-1'!B92</f>
        <v>0</v>
      </c>
      <c r="AF92" s="24"/>
      <c r="AG92">
        <f t="shared" si="5"/>
        <v>1032.5723906199783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-14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11.180960000000001</v>
      </c>
      <c r="E93">
        <f>GT_NG!P93</f>
        <v>15.699227284838795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82.859999999999985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745.93460766231078</v>
      </c>
      <c r="P93" s="36">
        <v>117.83999999999999</v>
      </c>
      <c r="Q93" s="36">
        <v>38.199999999999996</v>
      </c>
      <c r="R93" s="38">
        <v>0</v>
      </c>
      <c r="S93" s="38">
        <v>0</v>
      </c>
      <c r="T93" s="37">
        <f>SUMPRODUCT(LTA!J93:AN93,LTA!J$101:AN$101,LTA!J$103:AN$103)</f>
        <v>112.94</v>
      </c>
      <c r="U93" s="37">
        <f>SUMPRODUCT(LTA!J93:AN93,LTA!J$102:AN$102,LTA!J$103:AN$103)</f>
        <v>136.52000000000001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0.48</v>
      </c>
      <c r="AB93" s="75">
        <f>-STOA!N93</f>
        <v>-242.43</v>
      </c>
      <c r="AC93">
        <f t="shared" si="3"/>
        <v>12.761688095224471</v>
      </c>
      <c r="AD93">
        <f t="shared" si="4"/>
        <v>993.46310685192509</v>
      </c>
      <c r="AE93">
        <f>'IDT-1'!B93</f>
        <v>0</v>
      </c>
      <c r="AF93" s="24"/>
      <c r="AG93">
        <f t="shared" si="5"/>
        <v>993.46310685192509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-13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11.180960000000001</v>
      </c>
      <c r="E94">
        <f>GT_NG!P94</f>
        <v>15.699227284838795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82.859999999999985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713.81925592579546</v>
      </c>
      <c r="P94" s="36">
        <v>117.83999999999999</v>
      </c>
      <c r="Q94" s="36">
        <v>38.199999999999996</v>
      </c>
      <c r="R94" s="38">
        <v>0</v>
      </c>
      <c r="S94" s="38">
        <v>0</v>
      </c>
      <c r="T94" s="37">
        <f>SUMPRODUCT(LTA!J94:AN94,LTA!J$101:AN$101,LTA!J$103:AN$103)</f>
        <v>111.92999999999999</v>
      </c>
      <c r="U94" s="37">
        <f>SUMPRODUCT(LTA!J94:AN94,LTA!J$102:AN$102,LTA!J$103:AN$103)</f>
        <v>135.34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0.48</v>
      </c>
      <c r="AB94" s="75">
        <f>-STOA!N94</f>
        <v>-242.43</v>
      </c>
      <c r="AC94">
        <f t="shared" si="3"/>
        <v>12.422696194288408</v>
      </c>
      <c r="AD94">
        <f t="shared" si="4"/>
        <v>965.49674701634581</v>
      </c>
      <c r="AE94">
        <f>'IDT-1'!B94</f>
        <v>0</v>
      </c>
      <c r="AF94" s="24"/>
      <c r="AG94">
        <f t="shared" si="5"/>
        <v>965.49674701634581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-7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11.180960000000001</v>
      </c>
      <c r="E95">
        <f>GT_NG!P95</f>
        <v>15.699227284838795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82.859999999999985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646.29999936572733</v>
      </c>
      <c r="P95" s="36">
        <v>96.41</v>
      </c>
      <c r="Q95" s="36">
        <v>13.5</v>
      </c>
      <c r="R95" s="38">
        <v>0</v>
      </c>
      <c r="S95" s="38">
        <v>0</v>
      </c>
      <c r="T95" s="37">
        <f>SUMPRODUCT(LTA!J95:AN95,LTA!J$101:AN$101,LTA!J$103:AN$103)</f>
        <v>110.01</v>
      </c>
      <c r="U95" s="37">
        <f>SUMPRODUCT(LTA!J95:AN95,LTA!J$102:AN$102,LTA!J$103:AN$103)</f>
        <v>130.71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0.43</v>
      </c>
      <c r="AB95" s="75">
        <f>-STOA!N95</f>
        <v>-187.43</v>
      </c>
      <c r="AC95">
        <f t="shared" si="3"/>
        <v>11.187018660240712</v>
      </c>
      <c r="AD95">
        <f t="shared" si="4"/>
        <v>944.15316799032519</v>
      </c>
      <c r="AE95">
        <f>'IDT-1'!B95</f>
        <v>0</v>
      </c>
      <c r="AF95" s="24"/>
      <c r="AG95">
        <f t="shared" si="5"/>
        <v>944.15316799032519</v>
      </c>
      <c r="AI95" s="34">
        <f>PXIL!H95</f>
        <v>0</v>
      </c>
      <c r="AJ95" s="34">
        <f>PXIL!N95</f>
        <v>0</v>
      </c>
      <c r="AK95" s="34">
        <f>RTM_IEX!H95</f>
        <v>35.67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11.180960000000001</v>
      </c>
      <c r="E96">
        <f>GT_NG!P96</f>
        <v>15.699227284838795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82.859999999999985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635.90074442604475</v>
      </c>
      <c r="P96" s="36">
        <v>57.85</v>
      </c>
      <c r="Q96" s="36">
        <v>13.5</v>
      </c>
      <c r="R96" s="38">
        <v>0</v>
      </c>
      <c r="S96" s="38">
        <v>0</v>
      </c>
      <c r="T96" s="37">
        <f>SUMPRODUCT(LTA!J96:AN96,LTA!J$101:AN$101,LTA!J$103:AN$103)</f>
        <v>109.51</v>
      </c>
      <c r="U96" s="37">
        <f>SUMPRODUCT(LTA!J96:AN96,LTA!J$102:AN$102,LTA!J$103:AN$103)</f>
        <v>127.97999999999999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0.43</v>
      </c>
      <c r="AB96" s="75">
        <f>-STOA!N96</f>
        <v>-187.43</v>
      </c>
      <c r="AC96">
        <f t="shared" si="3"/>
        <v>10.918728918747378</v>
      </c>
      <c r="AD96">
        <f>SUM(B96:AB96,AI96:AT96)-AC96</f>
        <v>912.48220279213592</v>
      </c>
      <c r="AE96">
        <f>'IDT-1'!B96</f>
        <v>0</v>
      </c>
      <c r="AF96" s="24"/>
      <c r="AG96">
        <f t="shared" si="5"/>
        <v>912.48220279213592</v>
      </c>
      <c r="AI96" s="34">
        <f>PXIL!H96</f>
        <v>0</v>
      </c>
      <c r="AJ96" s="34">
        <f>PXIL!N96</f>
        <v>0</v>
      </c>
      <c r="AK96" s="34">
        <f>RTM_IEX!H96</f>
        <v>55.92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11.180960000000001</v>
      </c>
      <c r="E97">
        <f>GT_NG!P97</f>
        <v>15.699227284838795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82.859999999999985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636.75512985482862</v>
      </c>
      <c r="P97" s="36">
        <v>57.85</v>
      </c>
      <c r="Q97" s="36">
        <v>13.5</v>
      </c>
      <c r="R97" s="38">
        <v>0</v>
      </c>
      <c r="S97" s="38">
        <v>0</v>
      </c>
      <c r="T97" s="37">
        <f>SUMPRODUCT(LTA!J97:AN97,LTA!J$101:AN$101,LTA!J$103:AN$103)</f>
        <v>108.91</v>
      </c>
      <c r="U97" s="37">
        <f>SUMPRODUCT(LTA!J97:AN97,LTA!J$102:AN$102,LTA!J$103:AN$103)</f>
        <v>126.16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0.43</v>
      </c>
      <c r="AB97" s="75">
        <f>-STOA!N97</f>
        <v>-187.43</v>
      </c>
      <c r="AC97">
        <f t="shared" si="3"/>
        <v>10.711201756349164</v>
      </c>
      <c r="AD97">
        <f t="shared" si="4"/>
        <v>887.98411538331823</v>
      </c>
      <c r="AE97">
        <f>'IDT-1'!B97</f>
        <v>0</v>
      </c>
      <c r="AF97" s="24"/>
      <c r="AG97">
        <f t="shared" si="5"/>
        <v>887.98411538331823</v>
      </c>
      <c r="AI97" s="34">
        <f>PXIL!H97</f>
        <v>0</v>
      </c>
      <c r="AJ97" s="34">
        <f>PXIL!N97</f>
        <v>0</v>
      </c>
      <c r="AK97" s="34">
        <f>RTM_IEX!H97</f>
        <v>32.78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11.180960000000001</v>
      </c>
      <c r="E98">
        <f>GT_NG!P98</f>
        <v>15.699227284838795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82.859999999999985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636.75169707949647</v>
      </c>
      <c r="P98" s="36">
        <v>57.85</v>
      </c>
      <c r="Q98" s="36">
        <v>13.5</v>
      </c>
      <c r="R98" s="38">
        <v>0</v>
      </c>
      <c r="S98" s="38">
        <v>0</v>
      </c>
      <c r="T98" s="37">
        <f>SUMPRODUCT(LTA!J98:AN98,LTA!J$101:AN$101,LTA!J$103:AN$103)</f>
        <v>107.78999999999999</v>
      </c>
      <c r="U98" s="37">
        <f>SUMPRODUCT(LTA!J98:AN98,LTA!J$102:AN$102,LTA!J$103:AN$103)</f>
        <v>125.88999999999999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0.43</v>
      </c>
      <c r="AB98" s="75">
        <f>-STOA!N98</f>
        <v>-187.43</v>
      </c>
      <c r="AC98">
        <f t="shared" si="3"/>
        <v>10.424144921036373</v>
      </c>
      <c r="AD98">
        <f t="shared" si="4"/>
        <v>854.09773944329879</v>
      </c>
      <c r="AE98">
        <f>'IDT-1'!B98</f>
        <v>0</v>
      </c>
      <c r="AF98" s="24"/>
      <c r="AG98">
        <f t="shared" si="5"/>
        <v>854.09773944329879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0.25858056000000013</v>
      </c>
      <c r="E99">
        <f t="shared" si="6"/>
        <v>0.36590810925194583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1.9866299608219684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18.456374494547426</v>
      </c>
      <c r="P99" s="36">
        <f t="shared" si="6"/>
        <v>2.3866310163217239</v>
      </c>
      <c r="Q99" s="36">
        <f t="shared" si="6"/>
        <v>0.73160908683424397</v>
      </c>
      <c r="R99" s="38">
        <f t="shared" si="6"/>
        <v>0.44204777085709129</v>
      </c>
      <c r="S99" s="38">
        <f t="shared" si="6"/>
        <v>0</v>
      </c>
      <c r="T99" s="37">
        <f t="shared" si="6"/>
        <v>5.127327499999998</v>
      </c>
      <c r="U99" s="37">
        <f t="shared" si="6"/>
        <v>2.6835949999999991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0.88358750000000019</v>
      </c>
      <c r="Z99" s="34">
        <f t="shared" si="6"/>
        <v>0</v>
      </c>
      <c r="AA99" s="75">
        <f t="shared" si="6"/>
        <v>1.3209999999999998E-2</v>
      </c>
      <c r="AB99" s="75">
        <f t="shared" si="6"/>
        <v>-5.5377600000000013</v>
      </c>
      <c r="AC99">
        <f t="shared" si="6"/>
        <v>0.33766539122798045</v>
      </c>
      <c r="AD99">
        <f t="shared" si="6"/>
        <v>27.058078107406434</v>
      </c>
      <c r="AE99">
        <f t="shared" si="6"/>
        <v>0.76643325000000007</v>
      </c>
      <c r="AG99">
        <f t="shared" si="6"/>
        <v>27.824511357406433</v>
      </c>
      <c r="AI99">
        <f t="shared" si="6"/>
        <v>0</v>
      </c>
      <c r="AJ99">
        <f t="shared" si="6"/>
        <v>0</v>
      </c>
      <c r="AK99">
        <f t="shared" si="6"/>
        <v>0.39260500000000015</v>
      </c>
      <c r="AL99">
        <f t="shared" si="6"/>
        <v>-0.83650000000000002</v>
      </c>
      <c r="AM99">
        <f t="shared" si="6"/>
        <v>0</v>
      </c>
      <c r="AN99">
        <f t="shared" si="6"/>
        <v>0</v>
      </c>
      <c r="AO99">
        <f t="shared" si="6"/>
        <v>4.189749999999999E-2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45262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45262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TWEPL!Q3</f>
        <v>5.9491499999999995</v>
      </c>
      <c r="E3">
        <f>GT_NG!Q3</f>
        <v>8.5960031974420463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558.25602995500094</v>
      </c>
      <c r="P3" s="36">
        <v>33.742800000000003</v>
      </c>
      <c r="Q3" s="36">
        <v>9.6430304935554858</v>
      </c>
      <c r="R3" s="38">
        <v>0</v>
      </c>
      <c r="S3" s="38">
        <v>0</v>
      </c>
      <c r="T3" s="37">
        <f>SUMPRODUCT(LTA!J3:AN3,LTA!J$101:AN$101,LTA!J$104:AN$104)</f>
        <v>83.38</v>
      </c>
      <c r="U3" s="37">
        <f>SUMPRODUCT(LTA!J3:AN3,LTA!J$102:AN$102,LTA!J$104:AN$104)</f>
        <v>88.03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-130</v>
      </c>
      <c r="AA3" s="75">
        <f>STOA!I3</f>
        <v>0</v>
      </c>
      <c r="AB3" s="75">
        <f>-STOA!O3</f>
        <v>-275.49</v>
      </c>
      <c r="AC3">
        <f>SUMIF(B3:AB3,"&gt;0")*$AC$2-SUMIF(B3:AB3,"&lt;0")*($AC$2/(1-$AC$2))+SUMIF(AI3:AR3,"&gt;0")*$AC$2-SUMIF(AI3:AR3,"&lt;0")*($AC$2/(1-$AC$2))</f>
        <v>10.687680814299991</v>
      </c>
      <c r="AD3">
        <f>SUM(B3:AB3,AI3:AT3)-AC3</f>
        <v>393.01158226459501</v>
      </c>
      <c r="AE3">
        <f>'IDT-1'!C3</f>
        <v>0</v>
      </c>
      <c r="AF3" s="24"/>
      <c r="AG3">
        <f>SUM(AD3:AF3)</f>
        <v>393.01158226459501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-27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5.9491499999999995</v>
      </c>
      <c r="E4">
        <f>GT_NG!Q4</f>
        <v>8.5960031974420463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558.25603036236487</v>
      </c>
      <c r="P4" s="36">
        <v>33.742800000000003</v>
      </c>
      <c r="Q4" s="36">
        <v>9.6430304935554858</v>
      </c>
      <c r="R4" s="38">
        <v>0</v>
      </c>
      <c r="S4" s="38">
        <v>0</v>
      </c>
      <c r="T4" s="37">
        <f>SUMPRODUCT(LTA!J4:AN4,LTA!J$101:AN$101,LTA!J$104:AN$104)</f>
        <v>83.22</v>
      </c>
      <c r="U4" s="37">
        <f>SUMPRODUCT(LTA!J4:AN4,LTA!J$102:AN$102,LTA!J$104:AN$104)</f>
        <v>87.95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-160</v>
      </c>
      <c r="AA4" s="75">
        <f>STOA!I4</f>
        <v>0</v>
      </c>
      <c r="AB4" s="75">
        <f>-STOA!O4</f>
        <v>-275.49</v>
      </c>
      <c r="AC4">
        <f t="shared" ref="AC4:AC67" si="0">SUMIF(B4:AB4,"&gt;0")*$AC$2-SUMIF(B4:AB4,"&lt;0")*($AC$2/(1-$AC$2))+SUMIF(AI4:AR4,"&gt;0")*$AC$2-SUMIF(AI4:AR4,"&lt;0")*($AC$2/(1-$AC$2))</f>
        <v>10.804261025870296</v>
      </c>
      <c r="AD4">
        <f t="shared" ref="AD4:AD67" si="1">SUM(B4:AB4,AI4:AT4)-AC4</f>
        <v>378.65500246038874</v>
      </c>
      <c r="AE4">
        <f>'IDT-1'!C4</f>
        <v>0</v>
      </c>
      <c r="AF4" s="24"/>
      <c r="AG4">
        <f t="shared" ref="AG4:AG67" si="2">SUM(AD4:AF4)</f>
        <v>378.65500246038874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-11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5.9491499999999995</v>
      </c>
      <c r="E5">
        <f>GT_NG!Q5</f>
        <v>8.5960031974420463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549.78066652012478</v>
      </c>
      <c r="P5" s="36">
        <v>33.742800000000003</v>
      </c>
      <c r="Q5" s="36">
        <v>9.6430304935554858</v>
      </c>
      <c r="R5" s="38">
        <v>0</v>
      </c>
      <c r="S5" s="38">
        <v>0</v>
      </c>
      <c r="T5" s="37">
        <f>SUMPRODUCT(LTA!J5:AN5,LTA!J$101:AN$101,LTA!J$104:AN$104)</f>
        <v>83.05</v>
      </c>
      <c r="U5" s="37">
        <f>SUMPRODUCT(LTA!J5:AN5,LTA!J$102:AN$102,LTA!J$104:AN$104)</f>
        <v>87.69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-160</v>
      </c>
      <c r="AA5" s="75">
        <f>STOA!I5</f>
        <v>0</v>
      </c>
      <c r="AB5" s="75">
        <f>-STOA!O5</f>
        <v>-275.49</v>
      </c>
      <c r="AC5">
        <f t="shared" si="0"/>
        <v>10.763340600495034</v>
      </c>
      <c r="AD5">
        <f t="shared" si="1"/>
        <v>365.79055904352384</v>
      </c>
      <c r="AE5">
        <f>'IDT-1'!C5</f>
        <v>0</v>
      </c>
      <c r="AF5" s="24"/>
      <c r="AG5">
        <f t="shared" si="2"/>
        <v>365.79055904352384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-15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5.9491499999999995</v>
      </c>
      <c r="E6">
        <f>GT_NG!Q6</f>
        <v>8.5960031974420463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562.62594917854653</v>
      </c>
      <c r="P6" s="36">
        <v>33.742800000000003</v>
      </c>
      <c r="Q6" s="36">
        <v>9.6430304935554858</v>
      </c>
      <c r="R6" s="38">
        <v>0</v>
      </c>
      <c r="S6" s="38">
        <v>0</v>
      </c>
      <c r="T6" s="37">
        <f>SUMPRODUCT(LTA!J6:AN6,LTA!J$101:AN$101,LTA!J$104:AN$104)</f>
        <v>82.94</v>
      </c>
      <c r="U6" s="37">
        <f>SUMPRODUCT(LTA!J6:AN6,LTA!J$102:AN$102,LTA!J$104:AN$104)</f>
        <v>87.539999999999992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-165</v>
      </c>
      <c r="AA6" s="75">
        <f>STOA!I6</f>
        <v>0</v>
      </c>
      <c r="AB6" s="75">
        <f>-STOA!O6</f>
        <v>-275.49</v>
      </c>
      <c r="AC6">
        <f t="shared" si="0"/>
        <v>10.945297394349778</v>
      </c>
      <c r="AD6">
        <f t="shared" si="1"/>
        <v>369.19388490809075</v>
      </c>
      <c r="AE6">
        <f>'IDT-1'!C6</f>
        <v>0</v>
      </c>
      <c r="AF6" s="24"/>
      <c r="AG6">
        <f t="shared" si="2"/>
        <v>369.19388490809075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-19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5.9491499999999995</v>
      </c>
      <c r="E7">
        <f>GT_NG!Q7</f>
        <v>8.5960031974420463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562.62594917854653</v>
      </c>
      <c r="P7" s="36">
        <v>33.742800000000003</v>
      </c>
      <c r="Q7" s="36">
        <v>9.6430304935554858</v>
      </c>
      <c r="R7" s="38">
        <v>0</v>
      </c>
      <c r="S7" s="38">
        <v>0</v>
      </c>
      <c r="T7" s="37">
        <f>SUMPRODUCT(LTA!J7:AN7,LTA!J$101:AN$101,LTA!J$104:AN$104)</f>
        <v>82.77</v>
      </c>
      <c r="U7" s="37">
        <f>SUMPRODUCT(LTA!J7:AN7,LTA!J$102:AN$102,LTA!J$104:AN$104)</f>
        <v>87.43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-175</v>
      </c>
      <c r="AA7" s="75">
        <f>STOA!I7</f>
        <v>0</v>
      </c>
      <c r="AB7" s="75">
        <f>-STOA!O7</f>
        <v>-275.49</v>
      </c>
      <c r="AC7">
        <f t="shared" si="0"/>
        <v>11.044599287048447</v>
      </c>
      <c r="AD7">
        <f t="shared" si="1"/>
        <v>356.81458301539209</v>
      </c>
      <c r="AE7">
        <f>'IDT-1'!C7</f>
        <v>0</v>
      </c>
      <c r="AF7" s="24"/>
      <c r="AG7">
        <f t="shared" si="2"/>
        <v>356.81458301539209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-21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5.9491499999999995</v>
      </c>
      <c r="E8">
        <f>GT_NG!Q8</f>
        <v>8.5960031974420463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562.62594917854653</v>
      </c>
      <c r="P8" s="36">
        <v>33.742800000000003</v>
      </c>
      <c r="Q8" s="36">
        <v>9.6430304935554858</v>
      </c>
      <c r="R8" s="38">
        <v>0</v>
      </c>
      <c r="S8" s="38">
        <v>0</v>
      </c>
      <c r="T8" s="37">
        <f>SUMPRODUCT(LTA!J8:AN8,LTA!J$101:AN$101,LTA!J$104:AN$104)</f>
        <v>82.53</v>
      </c>
      <c r="U8" s="37">
        <f>SUMPRODUCT(LTA!J8:AN8,LTA!J$102:AN$102,LTA!J$104:AN$104)</f>
        <v>82.98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-170</v>
      </c>
      <c r="AA8" s="75">
        <f>STOA!I8</f>
        <v>0</v>
      </c>
      <c r="AB8" s="75">
        <f>-STOA!O8</f>
        <v>-275.49</v>
      </c>
      <c r="AC8">
        <f t="shared" si="0"/>
        <v>11.174626441546229</v>
      </c>
      <c r="AD8">
        <f t="shared" si="1"/>
        <v>331.99455586089437</v>
      </c>
      <c r="AE8">
        <f>'IDT-1'!C8</f>
        <v>0</v>
      </c>
      <c r="AF8" s="24"/>
      <c r="AG8">
        <f t="shared" si="2"/>
        <v>331.99455586089437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-46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5.9491499999999995</v>
      </c>
      <c r="E9">
        <f>GT_NG!Q9</f>
        <v>8.5960031974420463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557.61585028736204</v>
      </c>
      <c r="P9" s="36">
        <v>33.742800000000003</v>
      </c>
      <c r="Q9" s="36">
        <v>9.6430304935554858</v>
      </c>
      <c r="R9" s="38">
        <v>0</v>
      </c>
      <c r="S9" s="38">
        <v>0</v>
      </c>
      <c r="T9" s="37">
        <f>SUMPRODUCT(LTA!J9:AN9,LTA!J$101:AN$101,LTA!J$104:AN$104)</f>
        <v>82.38</v>
      </c>
      <c r="U9" s="37">
        <f>SUMPRODUCT(LTA!J9:AN9,LTA!J$102:AN$102,LTA!J$104:AN$104)</f>
        <v>82.960000000000008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-170</v>
      </c>
      <c r="AA9" s="75">
        <f>STOA!I9</f>
        <v>0</v>
      </c>
      <c r="AB9" s="75">
        <f>-STOA!O9</f>
        <v>-275.49</v>
      </c>
      <c r="AC9">
        <f t="shared" si="0"/>
        <v>11.131113610860281</v>
      </c>
      <c r="AD9">
        <f t="shared" si="1"/>
        <v>326.85796980039589</v>
      </c>
      <c r="AE9">
        <f>'IDT-1'!C9</f>
        <v>0</v>
      </c>
      <c r="AF9" s="24"/>
      <c r="AG9">
        <f t="shared" si="2"/>
        <v>326.85796980039589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-46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5.9491499999999995</v>
      </c>
      <c r="E10">
        <f>GT_NG!Q10</f>
        <v>8.5960031974420463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541.71345486094151</v>
      </c>
      <c r="P10" s="36">
        <v>33.742800000000003</v>
      </c>
      <c r="Q10" s="36">
        <v>9.6430304935554858</v>
      </c>
      <c r="R10" s="38">
        <v>0</v>
      </c>
      <c r="S10" s="38">
        <v>0</v>
      </c>
      <c r="T10" s="37">
        <f>SUMPRODUCT(LTA!J10:AN10,LTA!J$101:AN$101,LTA!J$104:AN$104)</f>
        <v>82.21</v>
      </c>
      <c r="U10" s="37">
        <f>SUMPRODUCT(LTA!J10:AN10,LTA!J$102:AN$102,LTA!J$104:AN$104)</f>
        <v>82.98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-175</v>
      </c>
      <c r="AA10" s="75">
        <f>STOA!I10</f>
        <v>0</v>
      </c>
      <c r="AB10" s="75">
        <f>-STOA!O10</f>
        <v>-275.49</v>
      </c>
      <c r="AC10">
        <f t="shared" si="0"/>
        <v>11.021686962453014</v>
      </c>
      <c r="AD10">
        <f t="shared" si="1"/>
        <v>307.91500102238263</v>
      </c>
      <c r="AE10">
        <f>'IDT-1'!C10</f>
        <v>0</v>
      </c>
      <c r="AF10" s="24"/>
      <c r="AG10">
        <f t="shared" si="2"/>
        <v>307.91500102238263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-44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5.9491499999999995</v>
      </c>
      <c r="E11">
        <f>GT_NG!Q11</f>
        <v>8.3559813851628792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542.89565196647766</v>
      </c>
      <c r="P11" s="36">
        <v>33.742800000000003</v>
      </c>
      <c r="Q11" s="36">
        <v>9.6430304935554858</v>
      </c>
      <c r="R11" s="38">
        <v>0</v>
      </c>
      <c r="S11" s="38">
        <v>0</v>
      </c>
      <c r="T11" s="37">
        <f>SUMPRODUCT(LTA!J11:AN11,LTA!J$101:AN$101,LTA!J$104:AN$104)</f>
        <v>81.91</v>
      </c>
      <c r="U11" s="37">
        <f>SUMPRODUCT(LTA!J11:AN11,LTA!J$102:AN$102,LTA!J$104:AN$104)</f>
        <v>86.37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-175</v>
      </c>
      <c r="AA11" s="75">
        <f>STOA!I11</f>
        <v>0</v>
      </c>
      <c r="AB11" s="75">
        <f>-STOA!O11</f>
        <v>-275.49</v>
      </c>
      <c r="AC11">
        <f t="shared" si="0"/>
        <v>10.877662922693702</v>
      </c>
      <c r="AD11">
        <f t="shared" si="1"/>
        <v>333.09120035539888</v>
      </c>
      <c r="AE11">
        <f>'IDT-1'!C11</f>
        <v>0</v>
      </c>
      <c r="AF11" s="24"/>
      <c r="AG11">
        <f t="shared" si="2"/>
        <v>333.09120035539888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-23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5.9491499999999995</v>
      </c>
      <c r="E12">
        <f>GT_NG!Q12</f>
        <v>8.3559813851628792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540.00732199020672</v>
      </c>
      <c r="P12" s="36">
        <v>33.742800000000003</v>
      </c>
      <c r="Q12" s="36">
        <v>9.6430304935554858</v>
      </c>
      <c r="R12" s="38">
        <v>0</v>
      </c>
      <c r="S12" s="38">
        <v>0</v>
      </c>
      <c r="T12" s="37">
        <f>SUMPRODUCT(LTA!J12:AN12,LTA!J$101:AN$101,LTA!J$104:AN$104)</f>
        <v>81.349999999999994</v>
      </c>
      <c r="U12" s="37">
        <f>SUMPRODUCT(LTA!J12:AN12,LTA!J$102:AN$102,LTA!J$104:AN$104)</f>
        <v>86.37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-176</v>
      </c>
      <c r="AA12" s="75">
        <f>STOA!I12</f>
        <v>0</v>
      </c>
      <c r="AB12" s="75">
        <f>-STOA!O12</f>
        <v>-275.49</v>
      </c>
      <c r="AC12">
        <f t="shared" si="0"/>
        <v>10.891052739517471</v>
      </c>
      <c r="AD12">
        <f t="shared" si="1"/>
        <v>324.62948056230414</v>
      </c>
      <c r="AE12">
        <f>'IDT-1'!C12</f>
        <v>0</v>
      </c>
      <c r="AF12" s="24"/>
      <c r="AG12">
        <f t="shared" si="2"/>
        <v>324.62948056230414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-27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5.9491499999999995</v>
      </c>
      <c r="E13">
        <f>GT_NG!Q13</f>
        <v>8.3559813851628792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540.00732199020672</v>
      </c>
      <c r="P13" s="36">
        <v>33.742800000000003</v>
      </c>
      <c r="Q13" s="36">
        <v>9.6430304935554858</v>
      </c>
      <c r="R13" s="38">
        <v>0</v>
      </c>
      <c r="S13" s="38">
        <v>0</v>
      </c>
      <c r="T13" s="37">
        <f>SUMPRODUCT(LTA!J13:AN13,LTA!J$101:AN$101,LTA!J$104:AN$104)</f>
        <v>83.38</v>
      </c>
      <c r="U13" s="37">
        <f>SUMPRODUCT(LTA!J13:AN13,LTA!J$102:AN$102,LTA!J$104:AN$104)</f>
        <v>86.37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-181</v>
      </c>
      <c r="AA13" s="75">
        <f>STOA!I13</f>
        <v>0</v>
      </c>
      <c r="AB13" s="75">
        <f>-STOA!O13</f>
        <v>-275.49</v>
      </c>
      <c r="AC13">
        <f t="shared" si="0"/>
        <v>10.891162424067693</v>
      </c>
      <c r="AD13">
        <f t="shared" si="1"/>
        <v>328.65937087775387</v>
      </c>
      <c r="AE13">
        <f>'IDT-1'!C13</f>
        <v>0</v>
      </c>
      <c r="AF13" s="24"/>
      <c r="AG13">
        <f t="shared" si="2"/>
        <v>328.65937087775387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-20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5.9491499999999995</v>
      </c>
      <c r="E14">
        <f>GT_NG!Q14</f>
        <v>8.3559813851628792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540.00732199020672</v>
      </c>
      <c r="P14" s="36">
        <v>33.742800000000003</v>
      </c>
      <c r="Q14" s="36">
        <v>9.6430304935554858</v>
      </c>
      <c r="R14" s="38">
        <v>0</v>
      </c>
      <c r="S14" s="38">
        <v>0</v>
      </c>
      <c r="T14" s="37">
        <f>SUMPRODUCT(LTA!J14:AN14,LTA!J$101:AN$101,LTA!J$104:AN$104)</f>
        <v>83.22</v>
      </c>
      <c r="U14" s="37">
        <f>SUMPRODUCT(LTA!J14:AN14,LTA!J$102:AN$102,LTA!J$104:AN$104)</f>
        <v>86.37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-181</v>
      </c>
      <c r="AA14" s="75">
        <f>STOA!I14</f>
        <v>0</v>
      </c>
      <c r="AB14" s="75">
        <f>-STOA!O14</f>
        <v>-275.49</v>
      </c>
      <c r="AC14">
        <f t="shared" si="0"/>
        <v>10.889818424067693</v>
      </c>
      <c r="AD14">
        <f t="shared" si="1"/>
        <v>328.50071487775392</v>
      </c>
      <c r="AE14">
        <f>'IDT-1'!C14</f>
        <v>0</v>
      </c>
      <c r="AF14" s="24"/>
      <c r="AG14">
        <f t="shared" si="2"/>
        <v>328.50071487775392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-20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5.9491499999999995</v>
      </c>
      <c r="E15">
        <f>GT_NG!Q15</f>
        <v>8.3559813851628792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534.76078317527731</v>
      </c>
      <c r="P15" s="36">
        <v>33.742800000000003</v>
      </c>
      <c r="Q15" s="36">
        <v>9.2929529561347728</v>
      </c>
      <c r="R15" s="38">
        <v>0</v>
      </c>
      <c r="S15" s="38">
        <v>0</v>
      </c>
      <c r="T15" s="37">
        <f>SUMPRODUCT(LTA!J15:AN15,LTA!J$101:AN$101,LTA!J$104:AN$104)</f>
        <v>83.05</v>
      </c>
      <c r="U15" s="37">
        <f>SUMPRODUCT(LTA!J15:AN15,LTA!J$102:AN$102,LTA!J$104:AN$104)</f>
        <v>87.789999999999992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-186</v>
      </c>
      <c r="AA15" s="75">
        <f>STOA!I15</f>
        <v>0</v>
      </c>
      <c r="AB15" s="75">
        <f>-STOA!O15</f>
        <v>-275.49</v>
      </c>
      <c r="AC15">
        <f t="shared" si="0"/>
        <v>10.85330684670795</v>
      </c>
      <c r="AD15">
        <f t="shared" si="1"/>
        <v>324.19061010276346</v>
      </c>
      <c r="AE15">
        <f>'IDT-1'!C15</f>
        <v>0</v>
      </c>
      <c r="AF15" s="24"/>
      <c r="AG15">
        <f t="shared" si="2"/>
        <v>324.19061010276346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-15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5.9491499999999995</v>
      </c>
      <c r="E16">
        <f>GT_NG!Q16</f>
        <v>8.3559813851628792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534.76078317527731</v>
      </c>
      <c r="P16" s="36">
        <v>33.742800000000003</v>
      </c>
      <c r="Q16" s="36">
        <v>9.2929529561347728</v>
      </c>
      <c r="R16" s="38">
        <v>0</v>
      </c>
      <c r="S16" s="38">
        <v>0</v>
      </c>
      <c r="T16" s="37">
        <f>SUMPRODUCT(LTA!J16:AN16,LTA!J$101:AN$101,LTA!J$104:AN$104)</f>
        <v>82.94</v>
      </c>
      <c r="U16" s="37">
        <f>SUMPRODUCT(LTA!J16:AN16,LTA!J$102:AN$102,LTA!J$104:AN$104)</f>
        <v>87.789999999999992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-186</v>
      </c>
      <c r="AA16" s="75">
        <f>STOA!I16</f>
        <v>0</v>
      </c>
      <c r="AB16" s="75">
        <f>-STOA!O16</f>
        <v>-275.49</v>
      </c>
      <c r="AC16">
        <f t="shared" si="0"/>
        <v>10.894738635332399</v>
      </c>
      <c r="AD16">
        <f t="shared" si="1"/>
        <v>319.03917831413912</v>
      </c>
      <c r="AE16">
        <f>'IDT-1'!C16</f>
        <v>0</v>
      </c>
      <c r="AF16" s="24"/>
      <c r="AG16">
        <f t="shared" si="2"/>
        <v>319.03917831413912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-20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5.9491499999999995</v>
      </c>
      <c r="E17">
        <f>GT_NG!Q17</f>
        <v>8.3559813851628792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534.76078317527731</v>
      </c>
      <c r="P17" s="36">
        <v>33.742800000000003</v>
      </c>
      <c r="Q17" s="36">
        <v>9.2929529561347728</v>
      </c>
      <c r="R17" s="38">
        <v>0</v>
      </c>
      <c r="S17" s="38">
        <v>0</v>
      </c>
      <c r="T17" s="37">
        <f>SUMPRODUCT(LTA!J17:AN17,LTA!J$101:AN$101,LTA!J$104:AN$104)</f>
        <v>82.77</v>
      </c>
      <c r="U17" s="37">
        <f>SUMPRODUCT(LTA!J17:AN17,LTA!J$102:AN$102,LTA!J$104:AN$104)</f>
        <v>86.54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-186</v>
      </c>
      <c r="AA17" s="75">
        <f>STOA!I17</f>
        <v>0</v>
      </c>
      <c r="AB17" s="75">
        <f>-STOA!O17</f>
        <v>-275.49</v>
      </c>
      <c r="AC17">
        <f t="shared" si="0"/>
        <v>10.840454846707951</v>
      </c>
      <c r="AD17">
        <f t="shared" si="1"/>
        <v>322.67346210276349</v>
      </c>
      <c r="AE17">
        <f>'IDT-1'!C17</f>
        <v>0</v>
      </c>
      <c r="AF17" s="24"/>
      <c r="AG17">
        <f t="shared" si="2"/>
        <v>322.67346210276349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-15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5.9491499999999995</v>
      </c>
      <c r="E18">
        <f>GT_NG!Q18</f>
        <v>8.3559813851628792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534.76078317527731</v>
      </c>
      <c r="P18" s="36">
        <v>33.742800000000003</v>
      </c>
      <c r="Q18" s="36">
        <v>9.2929529561347728</v>
      </c>
      <c r="R18" s="38">
        <v>0</v>
      </c>
      <c r="S18" s="38">
        <v>0</v>
      </c>
      <c r="T18" s="37">
        <f>SUMPRODUCT(LTA!J18:AN18,LTA!J$101:AN$101,LTA!J$104:AN$104)</f>
        <v>82.53</v>
      </c>
      <c r="U18" s="37">
        <f>SUMPRODUCT(LTA!J18:AN18,LTA!J$102:AN$102,LTA!J$104:AN$104)</f>
        <v>86.54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-186</v>
      </c>
      <c r="AA18" s="75">
        <f>STOA!I18</f>
        <v>0</v>
      </c>
      <c r="AB18" s="75">
        <f>-STOA!O18</f>
        <v>-275.49</v>
      </c>
      <c r="AC18">
        <f t="shared" si="0"/>
        <v>10.83843884670795</v>
      </c>
      <c r="AD18">
        <f t="shared" si="1"/>
        <v>322.43547810276345</v>
      </c>
      <c r="AE18">
        <f>'IDT-1'!C18</f>
        <v>0</v>
      </c>
      <c r="AF18" s="24"/>
      <c r="AG18">
        <f t="shared" si="2"/>
        <v>322.43547810276345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-15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5.9491499999999995</v>
      </c>
      <c r="E19">
        <f>GT_NG!Q19</f>
        <v>8.3559813851628792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543.47055880239861</v>
      </c>
      <c r="P19" s="36">
        <v>33.742800000000003</v>
      </c>
      <c r="Q19" s="36">
        <v>9.2929529561347728</v>
      </c>
      <c r="R19" s="38">
        <v>0</v>
      </c>
      <c r="S19" s="38">
        <v>0</v>
      </c>
      <c r="T19" s="37">
        <f>SUMPRODUCT(LTA!J19:AN19,LTA!J$101:AN$101,LTA!J$104:AN$104)</f>
        <v>71.84</v>
      </c>
      <c r="U19" s="37">
        <f>SUMPRODUCT(LTA!J19:AN19,LTA!J$102:AN$102,LTA!J$104:AN$104)</f>
        <v>86.54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-191</v>
      </c>
      <c r="AA19" s="75">
        <f>STOA!I19</f>
        <v>0</v>
      </c>
      <c r="AB19" s="75">
        <f>-STOA!O19</f>
        <v>-275.49</v>
      </c>
      <c r="AC19">
        <f t="shared" si="0"/>
        <v>10.982756958748665</v>
      </c>
      <c r="AD19">
        <f t="shared" si="1"/>
        <v>301.31093561784422</v>
      </c>
      <c r="AE19">
        <f>'IDT-1'!C19</f>
        <v>0</v>
      </c>
      <c r="AF19" s="24"/>
      <c r="AG19">
        <f t="shared" si="2"/>
        <v>301.31093561784422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-29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5.9491499999999995</v>
      </c>
      <c r="E20">
        <f>GT_NG!Q20</f>
        <v>8.3559813851628792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543.47055880239861</v>
      </c>
      <c r="P20" s="36">
        <v>33.742800000000003</v>
      </c>
      <c r="Q20" s="36">
        <v>9.2929529561347728</v>
      </c>
      <c r="R20" s="38">
        <v>0</v>
      </c>
      <c r="S20" s="38">
        <v>0</v>
      </c>
      <c r="T20" s="37">
        <f>SUMPRODUCT(LTA!J20:AN20,LTA!J$101:AN$101,LTA!J$104:AN$104)</f>
        <v>70.510000000000005</v>
      </c>
      <c r="U20" s="37">
        <f>SUMPRODUCT(LTA!J20:AN20,LTA!J$102:AN$102,LTA!J$104:AN$104)</f>
        <v>86.54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-186</v>
      </c>
      <c r="AA20" s="75">
        <f>STOA!I20</f>
        <v>0</v>
      </c>
      <c r="AB20" s="75">
        <f>-STOA!O20</f>
        <v>-275.49</v>
      </c>
      <c r="AC20">
        <f t="shared" si="0"/>
        <v>10.929229170124218</v>
      </c>
      <c r="AD20">
        <f t="shared" si="1"/>
        <v>305.0344634064686</v>
      </c>
      <c r="AE20">
        <f>'IDT-1'!C20</f>
        <v>0</v>
      </c>
      <c r="AF20" s="24"/>
      <c r="AG20">
        <f t="shared" si="2"/>
        <v>305.0344634064686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-29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5.9491499999999995</v>
      </c>
      <c r="E21">
        <f>GT_NG!Q21</f>
        <v>8.3559813851628792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544.67030834547791</v>
      </c>
      <c r="P21" s="36">
        <v>33.742800000000003</v>
      </c>
      <c r="Q21" s="36">
        <v>9.2929529561347728</v>
      </c>
      <c r="R21" s="38">
        <v>0</v>
      </c>
      <c r="S21" s="38">
        <v>0</v>
      </c>
      <c r="T21" s="37">
        <f>SUMPRODUCT(LTA!J21:AN21,LTA!J$101:AN$101,LTA!J$104:AN$104)</f>
        <v>69.510000000000005</v>
      </c>
      <c r="U21" s="37">
        <f>SUMPRODUCT(LTA!J21:AN21,LTA!J$102:AN$102,LTA!J$104:AN$104)</f>
        <v>86.54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-185</v>
      </c>
      <c r="AA21" s="75">
        <f>STOA!I21</f>
        <v>0</v>
      </c>
      <c r="AB21" s="75">
        <f>-STOA!O21</f>
        <v>-275.49</v>
      </c>
      <c r="AC21">
        <f t="shared" si="0"/>
        <v>10.676772334539411</v>
      </c>
      <c r="AD21">
        <f t="shared" si="1"/>
        <v>335.48666978513262</v>
      </c>
      <c r="AE21">
        <f>'IDT-1'!C21</f>
        <v>0</v>
      </c>
      <c r="AF21" s="24"/>
      <c r="AG21">
        <f t="shared" si="2"/>
        <v>335.48666978513262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5.9491499999999995</v>
      </c>
      <c r="E22">
        <f>GT_NG!Q22</f>
        <v>8.3559813851628792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546.13259639757314</v>
      </c>
      <c r="P22" s="36">
        <v>33.742800000000003</v>
      </c>
      <c r="Q22" s="36">
        <v>9.2929529561347728</v>
      </c>
      <c r="R22" s="38">
        <v>0</v>
      </c>
      <c r="S22" s="38">
        <v>0</v>
      </c>
      <c r="T22" s="37">
        <f>SUMPRODUCT(LTA!J22:AN22,LTA!J$101:AN$101,LTA!J$104:AN$104)</f>
        <v>67.84</v>
      </c>
      <c r="U22" s="37">
        <f>SUMPRODUCT(LTA!J22:AN22,LTA!J$102:AN$102,LTA!J$104:AN$104)</f>
        <v>86.28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-175</v>
      </c>
      <c r="AA22" s="75">
        <f>STOA!I22</f>
        <v>0</v>
      </c>
      <c r="AB22" s="75">
        <f>-STOA!O22</f>
        <v>-275.49</v>
      </c>
      <c r="AC22">
        <f t="shared" si="0"/>
        <v>10.588131976928121</v>
      </c>
      <c r="AD22">
        <f t="shared" si="1"/>
        <v>345.10759819483928</v>
      </c>
      <c r="AE22">
        <f>'IDT-1'!C22</f>
        <v>0</v>
      </c>
      <c r="AF22" s="24"/>
      <c r="AG22">
        <f t="shared" si="2"/>
        <v>345.10759819483928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5.9491499999999995</v>
      </c>
      <c r="E23">
        <f>GT_NG!Q23</f>
        <v>8.3559813851628792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565.11281970667869</v>
      </c>
      <c r="P23" s="36">
        <v>68.139999999999986</v>
      </c>
      <c r="Q23" s="36">
        <v>9.6430304935554858</v>
      </c>
      <c r="R23" s="38">
        <v>0</v>
      </c>
      <c r="S23" s="38">
        <v>0</v>
      </c>
      <c r="T23" s="37">
        <f>SUMPRODUCT(LTA!J23:AN23,LTA!J$101:AN$101,LTA!J$104:AN$104)</f>
        <v>64.7</v>
      </c>
      <c r="U23" s="37">
        <f>SUMPRODUCT(LTA!J23:AN23,LTA!J$102:AN$102,LTA!J$104:AN$104)</f>
        <v>85.79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-227</v>
      </c>
      <c r="AA23" s="75">
        <f>STOA!I23</f>
        <v>0</v>
      </c>
      <c r="AB23" s="75">
        <f>-STOA!O23</f>
        <v>-250.49</v>
      </c>
      <c r="AC23">
        <f t="shared" si="0"/>
        <v>11.237672242610946</v>
      </c>
      <c r="AD23">
        <f t="shared" si="1"/>
        <v>367.55555877568264</v>
      </c>
      <c r="AE23">
        <f>'IDT-1'!C23</f>
        <v>0</v>
      </c>
      <c r="AF23" s="24"/>
      <c r="AG23">
        <f t="shared" si="2"/>
        <v>367.55555877568264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5.9491499999999995</v>
      </c>
      <c r="E24">
        <f>GT_NG!Q24</f>
        <v>8.3559813851628792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570.60976340722732</v>
      </c>
      <c r="P24" s="36">
        <v>68.139999999999986</v>
      </c>
      <c r="Q24" s="36">
        <v>9.6430304935554858</v>
      </c>
      <c r="R24" s="38">
        <v>0</v>
      </c>
      <c r="S24" s="38">
        <v>0</v>
      </c>
      <c r="T24" s="37">
        <f>SUMPRODUCT(LTA!J24:AN24,LTA!J$101:AN$101,LTA!J$104:AN$104)</f>
        <v>61.58</v>
      </c>
      <c r="U24" s="37">
        <f>SUMPRODUCT(LTA!J24:AN24,LTA!J$102:AN$102,LTA!J$104:AN$104)</f>
        <v>85.32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-207</v>
      </c>
      <c r="AA24" s="75">
        <f>STOA!I24</f>
        <v>0</v>
      </c>
      <c r="AB24" s="75">
        <f>-STOA!O24</f>
        <v>-250.49</v>
      </c>
      <c r="AC24">
        <f t="shared" si="0"/>
        <v>11.084267415197774</v>
      </c>
      <c r="AD24">
        <f t="shared" si="1"/>
        <v>389.61590730364441</v>
      </c>
      <c r="AE24">
        <f>'IDT-1'!C24</f>
        <v>0</v>
      </c>
      <c r="AF24" s="24"/>
      <c r="AG24">
        <f t="shared" si="2"/>
        <v>389.61590730364441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5.9491499999999995</v>
      </c>
      <c r="E25">
        <f>GT_NG!Q25</f>
        <v>8.3559813851628792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576.1853329718806</v>
      </c>
      <c r="P25" s="36">
        <v>64.406829124206169</v>
      </c>
      <c r="Q25" s="36">
        <v>9.2916832759557888</v>
      </c>
      <c r="R25" s="38">
        <v>0</v>
      </c>
      <c r="S25" s="38">
        <v>0</v>
      </c>
      <c r="T25" s="37">
        <f>SUMPRODUCT(LTA!J25:AN25,LTA!J$101:AN$101,LTA!J$104:AN$104)</f>
        <v>60.44</v>
      </c>
      <c r="U25" s="37">
        <f>SUMPRODUCT(LTA!J25:AN25,LTA!J$102:AN$102,LTA!J$104:AN$104)</f>
        <v>80.650000000000006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-187</v>
      </c>
      <c r="AA25" s="75">
        <f>STOA!I25</f>
        <v>0</v>
      </c>
      <c r="AB25" s="75">
        <f>-STOA!O25</f>
        <v>-250.49</v>
      </c>
      <c r="AC25">
        <f t="shared" si="0"/>
        <v>10.878565093058574</v>
      </c>
      <c r="AD25">
        <f t="shared" si="1"/>
        <v>405.50266109704341</v>
      </c>
      <c r="AE25">
        <f>'IDT-1'!C25</f>
        <v>0</v>
      </c>
      <c r="AF25" s="24"/>
      <c r="AG25">
        <f t="shared" si="2"/>
        <v>405.50266109704341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5.9491499999999995</v>
      </c>
      <c r="E26">
        <f>GT_NG!Q26</f>
        <v>8.3559813851628792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591.37655406777549</v>
      </c>
      <c r="P26" s="36">
        <v>68.143170777105624</v>
      </c>
      <c r="Q26" s="36">
        <v>9.2916832759557888</v>
      </c>
      <c r="R26" s="38">
        <v>0</v>
      </c>
      <c r="S26" s="38">
        <v>0</v>
      </c>
      <c r="T26" s="37">
        <f>SUMPRODUCT(LTA!J26:AN26,LTA!J$101:AN$101,LTA!J$104:AN$104)</f>
        <v>59.47</v>
      </c>
      <c r="U26" s="37">
        <f>SUMPRODUCT(LTA!J26:AN26,LTA!J$102:AN$102,LTA!J$104:AN$104)</f>
        <v>80.569999999999993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-172</v>
      </c>
      <c r="AA26" s="75">
        <f>STOA!I26</f>
        <v>0</v>
      </c>
      <c r="AB26" s="75">
        <f>-STOA!O26</f>
        <v>-250.49</v>
      </c>
      <c r="AC26">
        <f t="shared" si="0"/>
        <v>10.901669254275109</v>
      </c>
      <c r="AD26">
        <f t="shared" si="1"/>
        <v>438.35711968462113</v>
      </c>
      <c r="AE26">
        <f>'IDT-1'!C26</f>
        <v>0</v>
      </c>
      <c r="AF26" s="24"/>
      <c r="AG26">
        <f t="shared" si="2"/>
        <v>438.35711968462113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5.9491499999999995</v>
      </c>
      <c r="E27">
        <f>GT_NG!Q27</f>
        <v>8.3559813851628792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48.592249432896622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610.59438743437522</v>
      </c>
      <c r="P27" s="36">
        <v>68.143170777105624</v>
      </c>
      <c r="Q27" s="36">
        <v>9.2916832759557888</v>
      </c>
      <c r="R27" s="38">
        <v>0</v>
      </c>
      <c r="S27" s="38">
        <v>0</v>
      </c>
      <c r="T27" s="37">
        <f>SUMPRODUCT(LTA!J27:AN27,LTA!J$101:AN$101,LTA!J$104:AN$104)</f>
        <v>58.36</v>
      </c>
      <c r="U27" s="37">
        <f>SUMPRODUCT(LTA!J27:AN27,LTA!J$102:AN$102,LTA!J$104:AN$104)</f>
        <v>80.47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-67</v>
      </c>
      <c r="AA27" s="75">
        <f>STOA!I27</f>
        <v>0</v>
      </c>
      <c r="AB27" s="75">
        <f>-STOA!O27</f>
        <v>-325</v>
      </c>
      <c r="AC27">
        <f t="shared" si="0"/>
        <v>10.794649455522681</v>
      </c>
      <c r="AD27">
        <f t="shared" si="1"/>
        <v>486.96197284997339</v>
      </c>
      <c r="AE27">
        <f>'IDT-1'!C27</f>
        <v>0</v>
      </c>
      <c r="AF27" s="24"/>
      <c r="AG27">
        <f t="shared" si="2"/>
        <v>486.96197284997339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5.9491499999999995</v>
      </c>
      <c r="E28">
        <f>GT_NG!Q28</f>
        <v>8.3559813851628792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48.592249432896622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638.2916992652099</v>
      </c>
      <c r="P28" s="36">
        <v>68.143170777105624</v>
      </c>
      <c r="Q28" s="36">
        <v>9.2916832759557888</v>
      </c>
      <c r="R28" s="38">
        <v>0.29734513274336283</v>
      </c>
      <c r="S28" s="38">
        <v>0</v>
      </c>
      <c r="T28" s="37">
        <f>SUMPRODUCT(LTA!J28:AN28,LTA!J$101:AN$101,LTA!J$104:AN$104)</f>
        <v>57.38</v>
      </c>
      <c r="U28" s="37">
        <f>SUMPRODUCT(LTA!J28:AN28,LTA!J$102:AN$102,LTA!J$104:AN$104)</f>
        <v>80.12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-52</v>
      </c>
      <c r="AA28" s="75">
        <f>STOA!I28</f>
        <v>0</v>
      </c>
      <c r="AB28" s="75">
        <f>-STOA!O28</f>
        <v>-325</v>
      </c>
      <c r="AC28">
        <f t="shared" si="0"/>
        <v>10.891565208143399</v>
      </c>
      <c r="AD28">
        <f t="shared" si="1"/>
        <v>528.52971406093059</v>
      </c>
      <c r="AE28">
        <f>'IDT-1'!C28</f>
        <v>0</v>
      </c>
      <c r="AF28" s="24"/>
      <c r="AG28">
        <f t="shared" si="2"/>
        <v>528.52971406093059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5.9491499999999995</v>
      </c>
      <c r="E29">
        <f>GT_NG!Q29</f>
        <v>8.3559813851628792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48.592249432896622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640.74464278742994</v>
      </c>
      <c r="P29" s="36">
        <v>68.142611928856184</v>
      </c>
      <c r="Q29" s="36">
        <v>9.2916832759557888</v>
      </c>
      <c r="R29" s="38">
        <v>1.99</v>
      </c>
      <c r="S29" s="38">
        <v>0</v>
      </c>
      <c r="T29" s="37">
        <f>SUMPRODUCT(LTA!J29:AN29,LTA!J$101:AN$101,LTA!J$104:AN$104)</f>
        <v>56.54</v>
      </c>
      <c r="U29" s="37">
        <f>SUMPRODUCT(LTA!J29:AN29,LTA!J$102:AN$102,LTA!J$104:AN$104)</f>
        <v>79.62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-325</v>
      </c>
      <c r="AC29">
        <f t="shared" si="0"/>
        <v>10.474627338595479</v>
      </c>
      <c r="AD29">
        <f t="shared" si="1"/>
        <v>583.75169147170584</v>
      </c>
      <c r="AE29">
        <f>'IDT-1'!C29</f>
        <v>-12.278</v>
      </c>
      <c r="AF29" s="24"/>
      <c r="AG29">
        <f t="shared" si="2"/>
        <v>571.47369147170582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5.9491499999999995</v>
      </c>
      <c r="E30">
        <f>GT_NG!Q30</f>
        <v>8.3559813851628792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48.592249432896622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640.76705644475726</v>
      </c>
      <c r="P30" s="36">
        <v>68.142611928856184</v>
      </c>
      <c r="Q30" s="36">
        <v>22.09</v>
      </c>
      <c r="R30" s="38">
        <v>6.9</v>
      </c>
      <c r="S30" s="38">
        <v>0</v>
      </c>
      <c r="T30" s="37">
        <f>SUMPRODUCT(LTA!J30:AN30,LTA!J$101:AN$101,LTA!J$104:AN$104)</f>
        <v>56.06</v>
      </c>
      <c r="U30" s="37">
        <f>SUMPRODUCT(LTA!J30:AN30,LTA!J$102:AN$102,LTA!J$104:AN$104)</f>
        <v>98.07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-325</v>
      </c>
      <c r="AC30">
        <f t="shared" si="0"/>
        <v>10.774513473799001</v>
      </c>
      <c r="AD30">
        <f t="shared" si="1"/>
        <v>619.152535717874</v>
      </c>
      <c r="AE30">
        <f>'IDT-1'!C30</f>
        <v>0</v>
      </c>
      <c r="AF30" s="24"/>
      <c r="AG30">
        <f t="shared" si="2"/>
        <v>619.152535717874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5.9491499999999995</v>
      </c>
      <c r="E31">
        <f>GT_NG!Q31</f>
        <v>8.0167014613778704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48.592249432896622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640.76705644475726</v>
      </c>
      <c r="P31" s="36">
        <v>68.142611928856184</v>
      </c>
      <c r="Q31" s="36">
        <v>22.087460043693227</v>
      </c>
      <c r="R31" s="38">
        <v>16.2</v>
      </c>
      <c r="S31" s="38">
        <v>0</v>
      </c>
      <c r="T31" s="37">
        <f>SUMPRODUCT(LTA!J31:AN31,LTA!J$101:AN$101,LTA!J$104:AN$104)</f>
        <v>54.98</v>
      </c>
      <c r="U31" s="37">
        <f>SUMPRODUCT(LTA!J31:AN31,LTA!J$102:AN$102,LTA!J$104:AN$104)</f>
        <v>114.35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-325</v>
      </c>
      <c r="AC31">
        <f t="shared" si="0"/>
        <v>10.977442186806229</v>
      </c>
      <c r="AD31">
        <f t="shared" si="1"/>
        <v>643.10778712477497</v>
      </c>
      <c r="AE31">
        <f>'IDT-1'!C31</f>
        <v>0</v>
      </c>
      <c r="AF31" s="24"/>
      <c r="AG31">
        <f t="shared" si="2"/>
        <v>643.10778712477497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5.9491499999999995</v>
      </c>
      <c r="E32">
        <f>GT_NG!Q32</f>
        <v>8.0162177816391562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48.592249432896622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660.79420046488667</v>
      </c>
      <c r="P32" s="36">
        <v>68.142611928856184</v>
      </c>
      <c r="Q32" s="36">
        <v>22.087460043693227</v>
      </c>
      <c r="R32" s="38">
        <v>17.850000000000001</v>
      </c>
      <c r="S32" s="38">
        <v>0</v>
      </c>
      <c r="T32" s="37">
        <f>SUMPRODUCT(LTA!J32:AN32,LTA!J$101:AN$101,LTA!J$104:AN$104)</f>
        <v>55.44</v>
      </c>
      <c r="U32" s="37">
        <f>SUMPRODUCT(LTA!J32:AN32,LTA!J$102:AN$102,LTA!J$104:AN$104)</f>
        <v>128.24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-325</v>
      </c>
      <c r="AC32">
        <f t="shared" si="0"/>
        <v>11.28006613366551</v>
      </c>
      <c r="AD32">
        <f t="shared" si="1"/>
        <v>678.83182351830624</v>
      </c>
      <c r="AE32">
        <f>'IDT-1'!C32</f>
        <v>-10</v>
      </c>
      <c r="AF32" s="24"/>
      <c r="AG32">
        <f t="shared" si="2"/>
        <v>668.83182351830624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5.9491499999999995</v>
      </c>
      <c r="E33">
        <f>GT_NG!Q33</f>
        <v>8.0162177816391562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48.592249432896622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733.97358006104855</v>
      </c>
      <c r="P33" s="36">
        <v>68.142611928856184</v>
      </c>
      <c r="Q33" s="36">
        <v>22.087460043693227</v>
      </c>
      <c r="R33" s="38">
        <v>20.849999999999998</v>
      </c>
      <c r="S33" s="38">
        <v>0</v>
      </c>
      <c r="T33" s="37">
        <f>SUMPRODUCT(LTA!J33:AN33,LTA!J$101:AN$101,LTA!J$104:AN$104)</f>
        <v>62.24</v>
      </c>
      <c r="U33" s="37">
        <f>SUMPRODUCT(LTA!J33:AN33,LTA!J$102:AN$102,LTA!J$104:AN$104)</f>
        <v>127.74000000000001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-325</v>
      </c>
      <c r="AC33">
        <f t="shared" si="0"/>
        <v>11.972892922273271</v>
      </c>
      <c r="AD33">
        <f t="shared" si="1"/>
        <v>760.61837632586059</v>
      </c>
      <c r="AE33">
        <f>'IDT-1'!C33</f>
        <v>-62</v>
      </c>
      <c r="AF33" s="24"/>
      <c r="AG33">
        <f t="shared" si="2"/>
        <v>698.61837632586059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5.9491499999999995</v>
      </c>
      <c r="E34">
        <f>GT_NG!Q34</f>
        <v>8.0162177816391562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48.592249432896622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665.57584737873503</v>
      </c>
      <c r="P34" s="36">
        <v>68.142611928856184</v>
      </c>
      <c r="Q34" s="36">
        <v>22.087460043693227</v>
      </c>
      <c r="R34" s="38">
        <v>20.849999999999998</v>
      </c>
      <c r="S34" s="38">
        <v>0</v>
      </c>
      <c r="T34" s="37">
        <f>SUMPRODUCT(LTA!J34:AN34,LTA!J$101:AN$101,LTA!J$104:AN$104)</f>
        <v>71.570000000000007</v>
      </c>
      <c r="U34" s="37">
        <f>SUMPRODUCT(LTA!J34:AN34,LTA!J$102:AN$102,LTA!J$104:AN$104)</f>
        <v>127.4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-325</v>
      </c>
      <c r="AC34">
        <f t="shared" si="0"/>
        <v>11.473867967741835</v>
      </c>
      <c r="AD34">
        <f t="shared" si="1"/>
        <v>701.70966859807845</v>
      </c>
      <c r="AE34">
        <f>'IDT-1'!C34</f>
        <v>0</v>
      </c>
      <c r="AF34" s="24"/>
      <c r="AG34">
        <f t="shared" si="2"/>
        <v>701.70966859807845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5.9491499999999995</v>
      </c>
      <c r="E35">
        <f>GT_NG!Q35</f>
        <v>8.0162177816391562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48.592249432896622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596.7035733723784</v>
      </c>
      <c r="P35" s="36">
        <v>68.142611928856184</v>
      </c>
      <c r="Q35" s="36">
        <v>22.087460043693227</v>
      </c>
      <c r="R35" s="38">
        <v>20.849999999999998</v>
      </c>
      <c r="S35" s="38">
        <v>0</v>
      </c>
      <c r="T35" s="37">
        <f>SUMPRODUCT(LTA!J35:AN35,LTA!J$101:AN$101,LTA!J$104:AN$104)</f>
        <v>81.27</v>
      </c>
      <c r="U35" s="37">
        <f>SUMPRODUCT(LTA!J35:AN35,LTA!J$102:AN$102,LTA!J$104:AN$104)</f>
        <v>126.9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-275</v>
      </c>
      <c r="AC35">
        <f t="shared" si="0"/>
        <v>10.630038979843986</v>
      </c>
      <c r="AD35">
        <f t="shared" si="1"/>
        <v>702.52122357961957</v>
      </c>
      <c r="AE35">
        <f>'IDT-1'!C35</f>
        <v>0</v>
      </c>
      <c r="AF35" s="24"/>
      <c r="AG35">
        <f t="shared" si="2"/>
        <v>702.52122357961957</v>
      </c>
      <c r="AI35" s="34">
        <f>PXIL!I35</f>
        <v>0</v>
      </c>
      <c r="AJ35" s="34">
        <f>PXIL!O35</f>
        <v>0</v>
      </c>
      <c r="AK35" s="34">
        <f>RTM_IEX!I35</f>
        <v>9.64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5.9491499999999995</v>
      </c>
      <c r="E36">
        <f>GT_NG!Q36</f>
        <v>8.0162177816391562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48.592249432896622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583.17702799896063</v>
      </c>
      <c r="P36" s="36">
        <v>68.142611928856184</v>
      </c>
      <c r="Q36" s="36">
        <v>22.087460043693227</v>
      </c>
      <c r="R36" s="38">
        <v>20.849999999999998</v>
      </c>
      <c r="S36" s="38">
        <v>0</v>
      </c>
      <c r="T36" s="37">
        <f>SUMPRODUCT(LTA!J36:AN36,LTA!J$101:AN$101,LTA!J$104:AN$104)</f>
        <v>92.9</v>
      </c>
      <c r="U36" s="37">
        <f>SUMPRODUCT(LTA!J36:AN36,LTA!J$102:AN$102,LTA!J$104:AN$104)</f>
        <v>126.9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-275</v>
      </c>
      <c r="AC36">
        <f t="shared" si="0"/>
        <v>10.614107998707278</v>
      </c>
      <c r="AD36">
        <f t="shared" si="1"/>
        <v>700.64060918733855</v>
      </c>
      <c r="AE36">
        <f>'IDT-1'!C36</f>
        <v>0</v>
      </c>
      <c r="AF36" s="24"/>
      <c r="AG36">
        <f t="shared" si="2"/>
        <v>700.64060918733855</v>
      </c>
      <c r="AI36" s="34">
        <f>PXIL!I36</f>
        <v>0</v>
      </c>
      <c r="AJ36" s="34">
        <f>PXIL!O36</f>
        <v>0</v>
      </c>
      <c r="AK36" s="34">
        <f>RTM_IEX!I36</f>
        <v>9.64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5.9491499999999995</v>
      </c>
      <c r="E37">
        <f>GT_NG!Q37</f>
        <v>8.0162177816391562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48.592249432896622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577.82792987270977</v>
      </c>
      <c r="P37" s="36">
        <v>68.142611928856184</v>
      </c>
      <c r="Q37" s="36">
        <v>22.087460043693227</v>
      </c>
      <c r="R37" s="38">
        <v>23.350000000000005</v>
      </c>
      <c r="S37" s="38">
        <v>0</v>
      </c>
      <c r="T37" s="37">
        <f>SUMPRODUCT(LTA!J37:AN37,LTA!J$101:AN$101,LTA!J$104:AN$104)</f>
        <v>101.43</v>
      </c>
      <c r="U37" s="37">
        <f>SUMPRODUCT(LTA!J37:AN37,LTA!J$102:AN$102,LTA!J$104:AN$104)</f>
        <v>121.09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-275</v>
      </c>
      <c r="AC37">
        <f t="shared" si="0"/>
        <v>10.53204757444677</v>
      </c>
      <c r="AD37">
        <f t="shared" si="1"/>
        <v>690.95357148534811</v>
      </c>
      <c r="AE37">
        <f>'IDT-1'!C37</f>
        <v>0</v>
      </c>
      <c r="AF37" s="24"/>
      <c r="AG37">
        <f t="shared" si="2"/>
        <v>690.95357148534811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5.9491499999999995</v>
      </c>
      <c r="E38">
        <f>GT_NG!Q38</f>
        <v>8.0162177816391562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48.592249432896622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580.31341190659703</v>
      </c>
      <c r="P38" s="36">
        <v>68.142611928856184</v>
      </c>
      <c r="Q38" s="36">
        <v>22.087460043693227</v>
      </c>
      <c r="R38" s="38">
        <v>23.35</v>
      </c>
      <c r="S38" s="38">
        <v>0</v>
      </c>
      <c r="T38" s="37">
        <f>SUMPRODUCT(LTA!J38:AN38,LTA!J$101:AN$101,LTA!J$104:AN$104)</f>
        <v>112.88</v>
      </c>
      <c r="U38" s="37">
        <f>SUMPRODUCT(LTA!J38:AN38,LTA!J$102:AN$102,LTA!J$104:AN$104)</f>
        <v>121.11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-275</v>
      </c>
      <c r="AC38">
        <f t="shared" si="0"/>
        <v>10.649273623531425</v>
      </c>
      <c r="AD38">
        <f t="shared" si="1"/>
        <v>704.79182747015091</v>
      </c>
      <c r="AE38">
        <f>'IDT-1'!C38</f>
        <v>0</v>
      </c>
      <c r="AF38" s="24"/>
      <c r="AG38">
        <f t="shared" si="2"/>
        <v>704.79182747015091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5.9491499999999995</v>
      </c>
      <c r="E39">
        <f>GT_NG!Q39</f>
        <v>8.0162177816391562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48.592249432896622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637.26237758882451</v>
      </c>
      <c r="P39" s="36">
        <v>68.142611928856184</v>
      </c>
      <c r="Q39" s="36">
        <v>22.087460043693227</v>
      </c>
      <c r="R39" s="38">
        <v>23.35</v>
      </c>
      <c r="S39" s="38">
        <v>0</v>
      </c>
      <c r="T39" s="37">
        <f>SUMPRODUCT(LTA!J39:AN39,LTA!J$101:AN$101,LTA!J$104:AN$104)</f>
        <v>115.06</v>
      </c>
      <c r="U39" s="37">
        <f>SUMPRODUCT(LTA!J39:AN39,LTA!J$102:AN$102,LTA!J$104:AN$104)</f>
        <v>121.04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-62.76</v>
      </c>
      <c r="AA39" s="75">
        <f>STOA!I39</f>
        <v>0</v>
      </c>
      <c r="AB39" s="75">
        <f>-STOA!O39</f>
        <v>-275</v>
      </c>
      <c r="AC39">
        <f t="shared" si="0"/>
        <v>11.677018794076174</v>
      </c>
      <c r="AD39">
        <f t="shared" si="1"/>
        <v>700.06304798183362</v>
      </c>
      <c r="AE39">
        <f>'IDT-1'!C39</f>
        <v>0</v>
      </c>
      <c r="AF39" s="24"/>
      <c r="AG39">
        <f t="shared" si="2"/>
        <v>700.06304798183362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5.9491499999999995</v>
      </c>
      <c r="E40">
        <f>GT_NG!Q40</f>
        <v>8.3559813851628792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47.997813709861084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642.15838227167694</v>
      </c>
      <c r="P40" s="36">
        <v>68.142611928856184</v>
      </c>
      <c r="Q40" s="36">
        <v>22.087460043693227</v>
      </c>
      <c r="R40" s="38">
        <v>23.649999999999995</v>
      </c>
      <c r="S40" s="38">
        <v>0</v>
      </c>
      <c r="T40" s="37">
        <f>SUMPRODUCT(LTA!J40:AN40,LTA!J$101:AN$101,LTA!J$104:AN$104)</f>
        <v>129.97</v>
      </c>
      <c r="U40" s="37">
        <f>SUMPRODUCT(LTA!J40:AN40,LTA!J$102:AN$102,LTA!J$104:AN$104)</f>
        <v>121.01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-56</v>
      </c>
      <c r="AA40" s="75">
        <f>STOA!I40</f>
        <v>0</v>
      </c>
      <c r="AB40" s="75">
        <f>-STOA!O40</f>
        <v>-275</v>
      </c>
      <c r="AC40">
        <f t="shared" si="0"/>
        <v>11.786252961387984</v>
      </c>
      <c r="AD40">
        <f t="shared" si="1"/>
        <v>726.53514637786236</v>
      </c>
      <c r="AE40">
        <f>'IDT-1'!C40</f>
        <v>0</v>
      </c>
      <c r="AF40" s="24"/>
      <c r="AG40">
        <f t="shared" si="2"/>
        <v>726.53514637786236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5.9491499999999995</v>
      </c>
      <c r="E41">
        <f>GT_NG!Q41</f>
        <v>8.3559813851628792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47.997813709861084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618.75465359196141</v>
      </c>
      <c r="P41" s="36">
        <v>68.142611928856184</v>
      </c>
      <c r="Q41" s="36">
        <v>22.087460043693227</v>
      </c>
      <c r="R41" s="38">
        <v>23.649999999999995</v>
      </c>
      <c r="S41" s="38">
        <v>0</v>
      </c>
      <c r="T41" s="37">
        <f>SUMPRODUCT(LTA!J41:AN41,LTA!J$101:AN$101,LTA!J$104:AN$104)</f>
        <v>139.5</v>
      </c>
      <c r="U41" s="37">
        <f>SUMPRODUCT(LTA!J41:AN41,LTA!J$102:AN$102,LTA!J$104:AN$104)</f>
        <v>117.77000000000001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-275</v>
      </c>
      <c r="AC41">
        <f t="shared" si="0"/>
        <v>11.346276807884585</v>
      </c>
      <c r="AD41">
        <f t="shared" si="1"/>
        <v>787.07139385165033</v>
      </c>
      <c r="AE41">
        <f>'IDT-1'!C41</f>
        <v>0</v>
      </c>
      <c r="AF41" s="24"/>
      <c r="AG41">
        <f t="shared" si="2"/>
        <v>787.07139385165033</v>
      </c>
      <c r="AI41" s="34">
        <f>PXIL!I41</f>
        <v>0</v>
      </c>
      <c r="AJ41" s="34">
        <f>PXIL!O41</f>
        <v>0</v>
      </c>
      <c r="AK41" s="34">
        <f>RTM_IEX!I41</f>
        <v>21.21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5.9491499999999995</v>
      </c>
      <c r="E42">
        <f>GT_NG!Q42</f>
        <v>8.3559813851628792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47.997813709861084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604.68546161525239</v>
      </c>
      <c r="P42" s="36">
        <v>68.142611928856184</v>
      </c>
      <c r="Q42" s="36">
        <v>22.087460043693227</v>
      </c>
      <c r="R42" s="38">
        <v>23.649999999999995</v>
      </c>
      <c r="S42" s="38">
        <v>0</v>
      </c>
      <c r="T42" s="37">
        <f>SUMPRODUCT(LTA!J42:AN42,LTA!J$101:AN$101,LTA!J$104:AN$104)</f>
        <v>154.4</v>
      </c>
      <c r="U42" s="37">
        <f>SUMPRODUCT(LTA!J42:AN42,LTA!J$102:AN$102,LTA!J$104:AN$104)</f>
        <v>117.75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-275</v>
      </c>
      <c r="AC42">
        <f t="shared" si="0"/>
        <v>11.450275595280228</v>
      </c>
      <c r="AD42">
        <f t="shared" si="1"/>
        <v>799.34820308754536</v>
      </c>
      <c r="AE42">
        <f>'IDT-1'!C42</f>
        <v>0</v>
      </c>
      <c r="AF42" s="24"/>
      <c r="AG42">
        <f t="shared" si="2"/>
        <v>799.34820308754536</v>
      </c>
      <c r="AI42" s="34">
        <f>PXIL!I42</f>
        <v>0</v>
      </c>
      <c r="AJ42" s="34">
        <f>PXIL!O42</f>
        <v>0</v>
      </c>
      <c r="AK42" s="34">
        <f>RTM_IEX!I42</f>
        <v>32.78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5.9491499999999995</v>
      </c>
      <c r="E43">
        <f>GT_NG!Q43</f>
        <v>8.3559813851628792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47.997813709861084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593.08274211598348</v>
      </c>
      <c r="P43" s="36">
        <v>68.142611928856184</v>
      </c>
      <c r="Q43" s="36">
        <v>22.087460043693227</v>
      </c>
      <c r="R43" s="38">
        <v>23.649999999999995</v>
      </c>
      <c r="S43" s="38">
        <v>0</v>
      </c>
      <c r="T43" s="37">
        <f>SUMPRODUCT(LTA!J43:AN43,LTA!J$101:AN$101,LTA!J$104:AN$104)</f>
        <v>172.38</v>
      </c>
      <c r="U43" s="37">
        <f>SUMPRODUCT(LTA!J43:AN43,LTA!J$102:AN$102,LTA!J$104:AN$104)</f>
        <v>117.79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-275</v>
      </c>
      <c r="AC43">
        <f t="shared" si="0"/>
        <v>11.228828751486368</v>
      </c>
      <c r="AD43">
        <f t="shared" si="1"/>
        <v>773.20693043207029</v>
      </c>
      <c r="AE43">
        <f>'IDT-1'!C43</f>
        <v>0</v>
      </c>
      <c r="AF43" s="24"/>
      <c r="AG43">
        <f t="shared" si="2"/>
        <v>773.20693043207029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5.9491499999999995</v>
      </c>
      <c r="E44">
        <f>GT_NG!Q44</f>
        <v>8.3559813851628792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47.997813709861084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572.82977565322426</v>
      </c>
      <c r="P44" s="36">
        <v>68.142611928856184</v>
      </c>
      <c r="Q44" s="36">
        <v>22.087460043693227</v>
      </c>
      <c r="R44" s="38">
        <v>23.649999999999995</v>
      </c>
      <c r="S44" s="38">
        <v>0</v>
      </c>
      <c r="T44" s="37">
        <f>SUMPRODUCT(LTA!J44:AN44,LTA!J$101:AN$101,LTA!J$104:AN$104)</f>
        <v>186.38</v>
      </c>
      <c r="U44" s="37">
        <f>SUMPRODUCT(LTA!J44:AN44,LTA!J$102:AN$102,LTA!J$104:AN$104)</f>
        <v>118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-275</v>
      </c>
      <c r="AC44">
        <f t="shared" si="0"/>
        <v>11.178067833199192</v>
      </c>
      <c r="AD44">
        <f t="shared" si="1"/>
        <v>767.21472488759844</v>
      </c>
      <c r="AE44">
        <f>'IDT-1'!C44</f>
        <v>0</v>
      </c>
      <c r="AF44" s="24"/>
      <c r="AG44">
        <f t="shared" si="2"/>
        <v>767.21472488759844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5.9491499999999995</v>
      </c>
      <c r="E45">
        <f>GT_NG!Q45</f>
        <v>8.3559813851628792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47.997813709861084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568.54729103689328</v>
      </c>
      <c r="P45" s="36">
        <v>68.142611928856184</v>
      </c>
      <c r="Q45" s="36">
        <v>22.087460043693227</v>
      </c>
      <c r="R45" s="38">
        <v>23.649999999999995</v>
      </c>
      <c r="S45" s="38">
        <v>0</v>
      </c>
      <c r="T45" s="37">
        <f>SUMPRODUCT(LTA!J45:AN45,LTA!J$101:AN$101,LTA!J$104:AN$104)</f>
        <v>188.62</v>
      </c>
      <c r="U45" s="37">
        <f>SUMPRODUCT(LTA!J45:AN45,LTA!J$102:AN$102,LTA!J$104:AN$104)</f>
        <v>117.30000000000001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-275</v>
      </c>
      <c r="AC45">
        <f t="shared" si="0"/>
        <v>11.155030962422012</v>
      </c>
      <c r="AD45">
        <f t="shared" si="1"/>
        <v>764.49527714204464</v>
      </c>
      <c r="AE45">
        <f>'IDT-1'!C45</f>
        <v>0</v>
      </c>
      <c r="AF45" s="24"/>
      <c r="AG45">
        <f t="shared" si="2"/>
        <v>764.49527714204464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5.9491499999999995</v>
      </c>
      <c r="E46">
        <f>GT_NG!Q46</f>
        <v>8.3559813851628792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47.997813709861084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568.79747884673702</v>
      </c>
      <c r="P46" s="36">
        <v>68.142611928856184</v>
      </c>
      <c r="Q46" s="36">
        <v>22.087460043693227</v>
      </c>
      <c r="R46" s="38">
        <v>23.649999999999995</v>
      </c>
      <c r="S46" s="38">
        <v>0</v>
      </c>
      <c r="T46" s="37">
        <f>SUMPRODUCT(LTA!J46:AN46,LTA!J$101:AN$101,LTA!J$104:AN$104)</f>
        <v>201.72</v>
      </c>
      <c r="U46" s="37">
        <f>SUMPRODUCT(LTA!J46:AN46,LTA!J$102:AN$102,LTA!J$104:AN$104)</f>
        <v>117.14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-275</v>
      </c>
      <c r="AC46">
        <f t="shared" si="0"/>
        <v>11.2658285400247</v>
      </c>
      <c r="AD46">
        <f t="shared" si="1"/>
        <v>777.5746673742857</v>
      </c>
      <c r="AE46">
        <f>'IDT-1'!C46</f>
        <v>0</v>
      </c>
      <c r="AF46" s="24"/>
      <c r="AG46">
        <f t="shared" si="2"/>
        <v>777.5746673742857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5.9491499999999995</v>
      </c>
      <c r="E47">
        <f>GT_NG!Q47</f>
        <v>8.3559813851628792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47.997813709861084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592.93921161208061</v>
      </c>
      <c r="P47" s="36">
        <v>68.142611928856184</v>
      </c>
      <c r="Q47" s="36">
        <v>22.087460043693227</v>
      </c>
      <c r="R47" s="38">
        <v>23.649999999999995</v>
      </c>
      <c r="S47" s="38">
        <v>0</v>
      </c>
      <c r="T47" s="37">
        <f>SUMPRODUCT(LTA!J47:AN47,LTA!J$101:AN$101,LTA!J$104:AN$104)</f>
        <v>215.54999999999998</v>
      </c>
      <c r="U47" s="37">
        <f>SUMPRODUCT(LTA!J47:AN47,LTA!J$102:AN$102,LTA!J$104:AN$104)</f>
        <v>116.93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-325</v>
      </c>
      <c r="AC47">
        <f t="shared" si="0"/>
        <v>12.006584981498037</v>
      </c>
      <c r="AD47">
        <f t="shared" si="1"/>
        <v>764.59564369815575</v>
      </c>
      <c r="AE47">
        <f>'IDT-1'!C47</f>
        <v>0</v>
      </c>
      <c r="AF47" s="24"/>
      <c r="AG47">
        <f t="shared" si="2"/>
        <v>764.59564369815575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5.9491499999999995</v>
      </c>
      <c r="E48">
        <f>GT_NG!Q48</f>
        <v>8.5960031974420463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47.997813709861084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596.42358714166949</v>
      </c>
      <c r="P48" s="36">
        <v>68.142611928856184</v>
      </c>
      <c r="Q48" s="36">
        <v>22.087460043693227</v>
      </c>
      <c r="R48" s="38">
        <v>23.649999999999995</v>
      </c>
      <c r="S48" s="38">
        <v>0</v>
      </c>
      <c r="T48" s="37">
        <f>SUMPRODUCT(LTA!J48:AN48,LTA!J$101:AN$101,LTA!J$104:AN$104)</f>
        <v>223.6</v>
      </c>
      <c r="U48" s="37">
        <f>SUMPRODUCT(LTA!J48:AN48,LTA!J$102:AN$102,LTA!J$104:AN$104)</f>
        <v>117.04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-325</v>
      </c>
      <c r="AC48">
        <f t="shared" si="0"/>
        <v>12.106413919169732</v>
      </c>
      <c r="AD48">
        <f t="shared" si="1"/>
        <v>776.38021210235217</v>
      </c>
      <c r="AE48">
        <f>'IDT-1'!C48</f>
        <v>0</v>
      </c>
      <c r="AF48" s="24"/>
      <c r="AG48">
        <f t="shared" si="2"/>
        <v>776.38021210235217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5.9491499999999995</v>
      </c>
      <c r="E49">
        <f>GT_NG!Q49</f>
        <v>8.5960031974420463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572.39175845639988</v>
      </c>
      <c r="P49" s="36">
        <v>68.142611928856184</v>
      </c>
      <c r="Q49" s="36">
        <v>22.087460043693227</v>
      </c>
      <c r="R49" s="38">
        <v>23.649999999999995</v>
      </c>
      <c r="S49" s="38">
        <v>0</v>
      </c>
      <c r="T49" s="37">
        <f>SUMPRODUCT(LTA!J49:AN49,LTA!J$101:AN$101,LTA!J$104:AN$104)</f>
        <v>239.23000000000002</v>
      </c>
      <c r="U49" s="37">
        <f>SUMPRODUCT(LTA!J49:AN49,LTA!J$102:AN$102,LTA!J$104:AN$104)</f>
        <v>113.92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-325</v>
      </c>
      <c r="AC49">
        <f t="shared" si="0"/>
        <v>12.014623818286964</v>
      </c>
      <c r="AD49">
        <f t="shared" si="1"/>
        <v>765.5446092410009</v>
      </c>
      <c r="AE49">
        <f>'IDT-1'!C49</f>
        <v>0</v>
      </c>
      <c r="AF49" s="24"/>
      <c r="AG49">
        <f t="shared" si="2"/>
        <v>765.5446092410009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5.9491499999999995</v>
      </c>
      <c r="E50">
        <f>GT_NG!Q50</f>
        <v>8.5960031974420463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565.70828891754843</v>
      </c>
      <c r="P50" s="36">
        <v>68.142611928856184</v>
      </c>
      <c r="Q50" s="36">
        <v>22.087460043693227</v>
      </c>
      <c r="R50" s="38">
        <v>23.649999999999995</v>
      </c>
      <c r="S50" s="38">
        <v>0</v>
      </c>
      <c r="T50" s="37">
        <f>SUMPRODUCT(LTA!J50:AN50,LTA!J$101:AN$101,LTA!J$104:AN$104)</f>
        <v>245.74</v>
      </c>
      <c r="U50" s="37">
        <f>SUMPRODUCT(LTA!J50:AN50,LTA!J$102:AN$102,LTA!J$104:AN$104)</f>
        <v>114.25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-325</v>
      </c>
      <c r="AC50">
        <f t="shared" si="0"/>
        <v>12.015938674160616</v>
      </c>
      <c r="AD50">
        <f t="shared" si="1"/>
        <v>765.6998248462761</v>
      </c>
      <c r="AE50">
        <f>'IDT-1'!C50</f>
        <v>0</v>
      </c>
      <c r="AF50" s="24"/>
      <c r="AG50">
        <f t="shared" si="2"/>
        <v>765.6998248462761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5.9491499999999995</v>
      </c>
      <c r="E51">
        <f>GT_NG!Q51</f>
        <v>8.3559813851628792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565.16752301999554</v>
      </c>
      <c r="P51" s="36">
        <v>68.142611928856184</v>
      </c>
      <c r="Q51" s="36">
        <v>22.087460043693227</v>
      </c>
      <c r="R51" s="38">
        <v>23.649999999999995</v>
      </c>
      <c r="S51" s="38">
        <v>0</v>
      </c>
      <c r="T51" s="37">
        <f>SUMPRODUCT(LTA!J51:AN51,LTA!J$101:AN$101,LTA!J$104:AN$104)</f>
        <v>248.69</v>
      </c>
      <c r="U51" s="37">
        <f>SUMPRODUCT(LTA!J51:AN51,LTA!J$102:AN$102,LTA!J$104:AN$104)</f>
        <v>114.75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-325</v>
      </c>
      <c r="AC51">
        <f t="shared" si="0"/>
        <v>12.038360057398023</v>
      </c>
      <c r="AD51">
        <f t="shared" si="1"/>
        <v>768.34661575320638</v>
      </c>
      <c r="AE51">
        <f>'IDT-1'!C51</f>
        <v>0</v>
      </c>
      <c r="AF51" s="24"/>
      <c r="AG51">
        <f t="shared" si="2"/>
        <v>768.34661575320638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5.9491499999999995</v>
      </c>
      <c r="E52">
        <f>GT_NG!Q52</f>
        <v>8.3559813851628792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565.34982906879304</v>
      </c>
      <c r="P52" s="36">
        <v>68.142611928856184</v>
      </c>
      <c r="Q52" s="36">
        <v>22.087460043693227</v>
      </c>
      <c r="R52" s="38">
        <v>23.649999999999995</v>
      </c>
      <c r="S52" s="38">
        <v>0</v>
      </c>
      <c r="T52" s="37">
        <f>SUMPRODUCT(LTA!J52:AN52,LTA!J$101:AN$101,LTA!J$104:AN$104)</f>
        <v>248.98</v>
      </c>
      <c r="U52" s="37">
        <f>SUMPRODUCT(LTA!J52:AN52,LTA!J$102:AN$102,LTA!J$104:AN$104)</f>
        <v>115.47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-325</v>
      </c>
      <c r="AC52">
        <f t="shared" si="0"/>
        <v>12.048375428207923</v>
      </c>
      <c r="AD52">
        <f t="shared" si="1"/>
        <v>769.52890643119395</v>
      </c>
      <c r="AE52">
        <f>'IDT-1'!C52</f>
        <v>0</v>
      </c>
      <c r="AF52" s="24"/>
      <c r="AG52">
        <f t="shared" si="2"/>
        <v>769.52890643119395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5.9491499999999995</v>
      </c>
      <c r="E53">
        <f>GT_NG!Q53</f>
        <v>8.3559813851628792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551.10920419388719</v>
      </c>
      <c r="P53" s="36">
        <v>68.142611928856184</v>
      </c>
      <c r="Q53" s="36">
        <v>22.087460043693227</v>
      </c>
      <c r="R53" s="38">
        <v>23.649999999999995</v>
      </c>
      <c r="S53" s="38">
        <v>0</v>
      </c>
      <c r="T53" s="37">
        <f>SUMPRODUCT(LTA!J53:AN53,LTA!J$101:AN$101,LTA!J$104:AN$104)</f>
        <v>253.57</v>
      </c>
      <c r="U53" s="37">
        <f>SUMPRODUCT(LTA!J53:AN53,LTA!J$102:AN$102,LTA!J$104:AN$104)</f>
        <v>92.399999999999991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-325</v>
      </c>
      <c r="AC53">
        <f t="shared" si="0"/>
        <v>11.773522179258716</v>
      </c>
      <c r="AD53">
        <f t="shared" si="1"/>
        <v>737.08313480523759</v>
      </c>
      <c r="AE53">
        <f>'IDT-1'!C53</f>
        <v>0</v>
      </c>
      <c r="AF53" s="24"/>
      <c r="AG53">
        <f t="shared" si="2"/>
        <v>737.08313480523759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5.9491499999999995</v>
      </c>
      <c r="E54">
        <f>GT_NG!Q54</f>
        <v>8.3559813851628792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551.10671350841665</v>
      </c>
      <c r="P54" s="36">
        <v>68.142611928856184</v>
      </c>
      <c r="Q54" s="36">
        <v>22.909999999999997</v>
      </c>
      <c r="R54" s="38">
        <v>23.649999999999995</v>
      </c>
      <c r="S54" s="38">
        <v>0</v>
      </c>
      <c r="T54" s="37">
        <f>SUMPRODUCT(LTA!J54:AN54,LTA!J$101:AN$101,LTA!J$104:AN$104)</f>
        <v>253.47000000000003</v>
      </c>
      <c r="U54" s="37">
        <f>SUMPRODUCT(LTA!J54:AN54,LTA!J$102:AN$102,LTA!J$104:AN$104)</f>
        <v>83.44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-325</v>
      </c>
      <c r="AC54">
        <f t="shared" si="0"/>
        <v>11.70430659313374</v>
      </c>
      <c r="AD54">
        <f t="shared" si="1"/>
        <v>728.91239966219871</v>
      </c>
      <c r="AE54">
        <f>'IDT-1'!C54</f>
        <v>0</v>
      </c>
      <c r="AF54" s="24"/>
      <c r="AG54">
        <f t="shared" si="2"/>
        <v>728.91239966219871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5.9491499999999995</v>
      </c>
      <c r="E55">
        <f>GT_NG!Q55</f>
        <v>8.3559813851628792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554.59190066468989</v>
      </c>
      <c r="P55" s="36">
        <v>70.680000000000007</v>
      </c>
      <c r="Q55" s="36">
        <v>22.91</v>
      </c>
      <c r="R55" s="38">
        <v>23.649999999999995</v>
      </c>
      <c r="S55" s="38">
        <v>0</v>
      </c>
      <c r="T55" s="37">
        <f>SUMPRODUCT(LTA!J55:AN55,LTA!J$101:AN$101,LTA!J$104:AN$104)</f>
        <v>253.41</v>
      </c>
      <c r="U55" s="37">
        <f>SUMPRODUCT(LTA!J55:AN55,LTA!J$102:AN$102,LTA!J$104:AN$104)</f>
        <v>64.260000000000005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-325</v>
      </c>
      <c r="AC55">
        <f t="shared" si="0"/>
        <v>11.593280225044044</v>
      </c>
      <c r="AD55">
        <f t="shared" si="1"/>
        <v>715.80600125770547</v>
      </c>
      <c r="AE55">
        <f>'IDT-1'!C55</f>
        <v>0</v>
      </c>
      <c r="AF55" s="24"/>
      <c r="AG55">
        <f t="shared" si="2"/>
        <v>715.80600125770547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5.9491499999999995</v>
      </c>
      <c r="E56">
        <f>GT_NG!Q56</f>
        <v>8.3559813851628792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553.30109629524316</v>
      </c>
      <c r="P56" s="36">
        <v>70.679999999999993</v>
      </c>
      <c r="Q56" s="36">
        <v>10</v>
      </c>
      <c r="R56" s="38">
        <v>23.649999999999995</v>
      </c>
      <c r="S56" s="38">
        <v>0</v>
      </c>
      <c r="T56" s="37">
        <f>SUMPRODUCT(LTA!J56:AN56,LTA!J$101:AN$101,LTA!J$104:AN$104)</f>
        <v>249.07</v>
      </c>
      <c r="U56" s="37">
        <f>SUMPRODUCT(LTA!J56:AN56,LTA!J$102:AN$102,LTA!J$104:AN$104)</f>
        <v>64.37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-325</v>
      </c>
      <c r="AC56">
        <f t="shared" si="0"/>
        <v>11.438461468340687</v>
      </c>
      <c r="AD56">
        <f t="shared" si="1"/>
        <v>697.53001564496174</v>
      </c>
      <c r="AE56">
        <f>'IDT-1'!C56</f>
        <v>0</v>
      </c>
      <c r="AF56" s="24"/>
      <c r="AG56">
        <f t="shared" si="2"/>
        <v>697.53001564496174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5.9491499999999995</v>
      </c>
      <c r="E57">
        <f>GT_NG!Q57</f>
        <v>8.3559813851628792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553.30109629524316</v>
      </c>
      <c r="P57" s="36">
        <v>60.74</v>
      </c>
      <c r="Q57" s="36">
        <v>9.6430304935554858</v>
      </c>
      <c r="R57" s="38">
        <v>23.649999999999995</v>
      </c>
      <c r="S57" s="38">
        <v>0</v>
      </c>
      <c r="T57" s="37">
        <f>SUMPRODUCT(LTA!J57:AN57,LTA!J$101:AN$101,LTA!J$104:AN$104)</f>
        <v>251.74</v>
      </c>
      <c r="U57" s="37">
        <f>SUMPRODUCT(LTA!J57:AN57,LTA!J$102:AN$102,LTA!J$104:AN$104)</f>
        <v>72.45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-325</v>
      </c>
      <c r="AC57">
        <f t="shared" si="0"/>
        <v>11.442266924486553</v>
      </c>
      <c r="AD57">
        <f t="shared" si="1"/>
        <v>697.97924068237148</v>
      </c>
      <c r="AE57">
        <f>'IDT-1'!C57</f>
        <v>0</v>
      </c>
      <c r="AF57" s="24"/>
      <c r="AG57">
        <f t="shared" si="2"/>
        <v>697.97924068237148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5.9491499999999995</v>
      </c>
      <c r="E58">
        <f>GT_NG!Q58</f>
        <v>8.3559813851628792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553.30109629524316</v>
      </c>
      <c r="P58" s="36">
        <v>60.74</v>
      </c>
      <c r="Q58" s="36">
        <v>9.6430304935554858</v>
      </c>
      <c r="R58" s="38">
        <v>23.649999999999995</v>
      </c>
      <c r="S58" s="38">
        <v>0</v>
      </c>
      <c r="T58" s="37">
        <f>SUMPRODUCT(LTA!J58:AN58,LTA!J$101:AN$101,LTA!J$104:AN$104)</f>
        <v>242.29000000000002</v>
      </c>
      <c r="U58" s="37">
        <f>SUMPRODUCT(LTA!J58:AN58,LTA!J$102:AN$102,LTA!J$104:AN$104)</f>
        <v>73.320000000000007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-325</v>
      </c>
      <c r="AC58">
        <f t="shared" si="0"/>
        <v>11.370194924486555</v>
      </c>
      <c r="AD58">
        <f t="shared" si="1"/>
        <v>689.4713126823716</v>
      </c>
      <c r="AE58">
        <f>'IDT-1'!C58</f>
        <v>0</v>
      </c>
      <c r="AF58" s="24"/>
      <c r="AG58">
        <f t="shared" si="2"/>
        <v>689.4713126823716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5.9491499999999995</v>
      </c>
      <c r="E59">
        <f>GT_NG!Q59</f>
        <v>8.1136747326955536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553.61473695499592</v>
      </c>
      <c r="P59" s="36">
        <v>60.74</v>
      </c>
      <c r="Q59" s="36">
        <v>9.6430304935554858</v>
      </c>
      <c r="R59" s="38">
        <v>23.649999999999995</v>
      </c>
      <c r="S59" s="38">
        <v>0</v>
      </c>
      <c r="T59" s="37">
        <f>SUMPRODUCT(LTA!J59:AN59,LTA!J$101:AN$101,LTA!J$104:AN$104)</f>
        <v>237.41</v>
      </c>
      <c r="U59" s="37">
        <f>SUMPRODUCT(LTA!J59:AN59,LTA!J$102:AN$102,LTA!J$104:AN$104)</f>
        <v>74.41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-325</v>
      </c>
      <c r="AC59">
        <f t="shared" si="0"/>
        <v>11.338958130147752</v>
      </c>
      <c r="AD59">
        <f t="shared" si="1"/>
        <v>685.78388348399574</v>
      </c>
      <c r="AE59">
        <f>'IDT-1'!C59</f>
        <v>0</v>
      </c>
      <c r="AF59" s="24"/>
      <c r="AG59">
        <f t="shared" si="2"/>
        <v>685.78388348399574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5.9491499999999995</v>
      </c>
      <c r="E60">
        <f>GT_NG!Q60</f>
        <v>8.1136747326955536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553.61553703668449</v>
      </c>
      <c r="P60" s="36">
        <v>60.74</v>
      </c>
      <c r="Q60" s="36">
        <v>14.11</v>
      </c>
      <c r="R60" s="38">
        <v>23.649999999999995</v>
      </c>
      <c r="S60" s="38">
        <v>0</v>
      </c>
      <c r="T60" s="37">
        <f>SUMPRODUCT(LTA!J60:AN60,LTA!J$101:AN$101,LTA!J$104:AN$104)</f>
        <v>229.05</v>
      </c>
      <c r="U60" s="37">
        <f>SUMPRODUCT(LTA!J60:AN60,LTA!J$102:AN$102,LTA!J$104:AN$104)</f>
        <v>75.150000000000006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-325</v>
      </c>
      <c r="AC60">
        <f t="shared" si="0"/>
        <v>11.312479394688072</v>
      </c>
      <c r="AD60">
        <f t="shared" si="1"/>
        <v>682.65813180758857</v>
      </c>
      <c r="AE60">
        <f>'IDT-1'!C60</f>
        <v>0</v>
      </c>
      <c r="AF60" s="24"/>
      <c r="AG60">
        <f t="shared" si="2"/>
        <v>682.65813180758857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5.9491499999999995</v>
      </c>
      <c r="E61">
        <f>GT_NG!Q61</f>
        <v>8.1136747326955536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554.15609151383671</v>
      </c>
      <c r="P61" s="36">
        <v>60.739999999999995</v>
      </c>
      <c r="Q61" s="36">
        <v>9.6399999999999988</v>
      </c>
      <c r="R61" s="38">
        <v>23.649999999999995</v>
      </c>
      <c r="S61" s="38">
        <v>0</v>
      </c>
      <c r="T61" s="37">
        <f>SUMPRODUCT(LTA!J61:AN61,LTA!J$101:AN$101,LTA!J$104:AN$104)</f>
        <v>220.87</v>
      </c>
      <c r="U61" s="37">
        <f>SUMPRODUCT(LTA!J61:AN61,LTA!J$102:AN$102,LTA!J$104:AN$104)</f>
        <v>75.760000000000005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-325</v>
      </c>
      <c r="AC61">
        <f t="shared" si="0"/>
        <v>11.215884052296147</v>
      </c>
      <c r="AD61">
        <f t="shared" si="1"/>
        <v>671.25528162713272</v>
      </c>
      <c r="AE61">
        <f>'IDT-1'!C61</f>
        <v>0</v>
      </c>
      <c r="AF61" s="24"/>
      <c r="AG61">
        <f t="shared" si="2"/>
        <v>671.25528162713272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5.9491499999999995</v>
      </c>
      <c r="E62">
        <f>GT_NG!Q62</f>
        <v>8.1136747326955536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554.15541695143531</v>
      </c>
      <c r="P62" s="36">
        <v>60.739999999999995</v>
      </c>
      <c r="Q62" s="36">
        <v>12.858109101602707</v>
      </c>
      <c r="R62" s="38">
        <v>23.649999999999995</v>
      </c>
      <c r="S62" s="38">
        <v>0</v>
      </c>
      <c r="T62" s="37">
        <f>SUMPRODUCT(LTA!J62:AN62,LTA!J$101:AN$101,LTA!J$104:AN$104)</f>
        <v>210.79000000000002</v>
      </c>
      <c r="U62" s="37">
        <f>SUMPRODUCT(LTA!J62:AN62,LTA!J$102:AN$102,LTA!J$104:AN$104)</f>
        <v>76.41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-325</v>
      </c>
      <c r="AC62">
        <f t="shared" si="0"/>
        <v>11.16369850242544</v>
      </c>
      <c r="AD62">
        <f t="shared" si="1"/>
        <v>665.09490171620484</v>
      </c>
      <c r="AE62">
        <f>'IDT-1'!C62</f>
        <v>0</v>
      </c>
      <c r="AF62" s="24"/>
      <c r="AG62">
        <f t="shared" si="2"/>
        <v>665.09490171620484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5.9491499999999995</v>
      </c>
      <c r="E63">
        <f>GT_NG!Q63</f>
        <v>8.1136747326955536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554.15610473443155</v>
      </c>
      <c r="P63" s="36">
        <v>60.739999999999995</v>
      </c>
      <c r="Q63" s="36">
        <v>22.09</v>
      </c>
      <c r="R63" s="38">
        <v>24.250000000000004</v>
      </c>
      <c r="S63" s="38">
        <v>0</v>
      </c>
      <c r="T63" s="37">
        <f>SUMPRODUCT(LTA!J63:AN63,LTA!J$101:AN$101,LTA!J$104:AN$104)</f>
        <v>184.75</v>
      </c>
      <c r="U63" s="37">
        <f>SUMPRODUCT(LTA!J63:AN63,LTA!J$102:AN$102,LTA!J$104:AN$104)</f>
        <v>89.28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-325</v>
      </c>
      <c r="AC63">
        <f t="shared" si="0"/>
        <v>11.135664163349144</v>
      </c>
      <c r="AD63">
        <f t="shared" si="1"/>
        <v>661.7855147366746</v>
      </c>
      <c r="AE63">
        <f>'IDT-1'!C63</f>
        <v>0</v>
      </c>
      <c r="AF63" s="24"/>
      <c r="AG63">
        <f t="shared" si="2"/>
        <v>661.7855147366746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5.9491499999999995</v>
      </c>
      <c r="E64">
        <f>GT_NG!Q64</f>
        <v>8.1136747326955536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554.15718564095835</v>
      </c>
      <c r="P64" s="36">
        <v>60.739999999999995</v>
      </c>
      <c r="Q64" s="36">
        <v>22.09</v>
      </c>
      <c r="R64" s="38">
        <v>24.250000000000004</v>
      </c>
      <c r="S64" s="38">
        <v>0</v>
      </c>
      <c r="T64" s="37">
        <f>SUMPRODUCT(LTA!J64:AN64,LTA!J$101:AN$101,LTA!J$104:AN$104)</f>
        <v>169.35</v>
      </c>
      <c r="U64" s="37">
        <f>SUMPRODUCT(LTA!J64:AN64,LTA!J$102:AN$102,LTA!J$104:AN$104)</f>
        <v>90.009999999999991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-325</v>
      </c>
      <c r="AC64">
        <f t="shared" si="0"/>
        <v>11.01244524296397</v>
      </c>
      <c r="AD64">
        <f t="shared" si="1"/>
        <v>647.23981456358661</v>
      </c>
      <c r="AE64">
        <f>'IDT-1'!C64</f>
        <v>0</v>
      </c>
      <c r="AF64" s="24"/>
      <c r="AG64">
        <f t="shared" si="2"/>
        <v>647.23981456358661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5.9491499999999995</v>
      </c>
      <c r="E65">
        <f>GT_NG!Q65</f>
        <v>8.1136747326955536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557.71228875620636</v>
      </c>
      <c r="P65" s="36">
        <v>68.142611928856184</v>
      </c>
      <c r="Q65" s="36">
        <v>22.09</v>
      </c>
      <c r="R65" s="38">
        <v>24.25</v>
      </c>
      <c r="S65" s="38">
        <v>0</v>
      </c>
      <c r="T65" s="37">
        <f>SUMPRODUCT(LTA!J65:AN65,LTA!J$101:AN$101,LTA!J$104:AN$104)</f>
        <v>158.9</v>
      </c>
      <c r="U65" s="37">
        <f>SUMPRODUCT(LTA!J65:AN65,LTA!J$102:AN$102,LTA!J$104:AN$104)</f>
        <v>88.52000000000001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-325</v>
      </c>
      <c r="AC65">
        <f t="shared" si="0"/>
        <v>11.004194049334448</v>
      </c>
      <c r="AD65">
        <f t="shared" si="1"/>
        <v>646.26578080132026</v>
      </c>
      <c r="AE65">
        <f>'IDT-1'!C65</f>
        <v>0</v>
      </c>
      <c r="AF65" s="24"/>
      <c r="AG65">
        <f t="shared" si="2"/>
        <v>646.26578080132026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5.9491499999999995</v>
      </c>
      <c r="E66">
        <f>GT_NG!Q66</f>
        <v>8.1136747326955536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557.71350676540544</v>
      </c>
      <c r="P66" s="36">
        <v>68.142611928856184</v>
      </c>
      <c r="Q66" s="36">
        <v>22.909999999999997</v>
      </c>
      <c r="R66" s="38">
        <v>24.25</v>
      </c>
      <c r="S66" s="38">
        <v>0</v>
      </c>
      <c r="T66" s="37">
        <f>SUMPRODUCT(LTA!J66:AN66,LTA!J$101:AN$101,LTA!J$104:AN$104)</f>
        <v>144.19</v>
      </c>
      <c r="U66" s="37">
        <f>SUMPRODUCT(LTA!J66:AN66,LTA!J$102:AN$102,LTA!J$104:AN$104)</f>
        <v>99.47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-325</v>
      </c>
      <c r="AC66">
        <f t="shared" si="0"/>
        <v>10.979508280611718</v>
      </c>
      <c r="AD66">
        <f t="shared" si="1"/>
        <v>643.35168457924192</v>
      </c>
      <c r="AE66">
        <f>'IDT-1'!C66</f>
        <v>0</v>
      </c>
      <c r="AF66" s="24"/>
      <c r="AG66">
        <f t="shared" si="2"/>
        <v>643.35168457924192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5.9491499999999995</v>
      </c>
      <c r="E67">
        <f>GT_NG!Q67</f>
        <v>8.1136747326955536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48.592249432896622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562.35157644064145</v>
      </c>
      <c r="P67" s="36">
        <v>68.142611928856184</v>
      </c>
      <c r="Q67" s="36">
        <v>22.087460043693227</v>
      </c>
      <c r="R67" s="38">
        <v>24.09</v>
      </c>
      <c r="S67" s="38">
        <v>0</v>
      </c>
      <c r="T67" s="37">
        <f>SUMPRODUCT(LTA!J67:AN67,LTA!J$101:AN$101,LTA!J$104:AN$104)</f>
        <v>128.13999999999999</v>
      </c>
      <c r="U67" s="37">
        <f>SUMPRODUCT(LTA!J67:AN67,LTA!J$102:AN$102,LTA!J$104:AN$104)</f>
        <v>123.37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-325</v>
      </c>
      <c r="AC67">
        <f t="shared" si="0"/>
        <v>11.135452834324948</v>
      </c>
      <c r="AD67">
        <f t="shared" si="1"/>
        <v>647.70126974445805</v>
      </c>
      <c r="AE67">
        <f>'IDT-1'!C67</f>
        <v>0</v>
      </c>
      <c r="AF67" s="24"/>
      <c r="AG67">
        <f t="shared" si="2"/>
        <v>647.70126974445805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-7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5.9491499999999995</v>
      </c>
      <c r="E68">
        <f>GT_NG!Q68</f>
        <v>8.1136747326955536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48.592249432896622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585.08999186043684</v>
      </c>
      <c r="P68" s="36">
        <v>68.142611928856184</v>
      </c>
      <c r="Q68" s="36">
        <v>22.087460043693227</v>
      </c>
      <c r="R68" s="38">
        <v>19.84</v>
      </c>
      <c r="S68" s="38">
        <v>0</v>
      </c>
      <c r="T68" s="37">
        <f>SUMPRODUCT(LTA!J68:AN68,LTA!J$101:AN$101,LTA!J$104:AN$104)</f>
        <v>112.03</v>
      </c>
      <c r="U68" s="37">
        <f>SUMPRODUCT(LTA!J68:AN68,LTA!J$102:AN$102,LTA!J$104:AN$104)</f>
        <v>128.06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-325</v>
      </c>
      <c r="AC68">
        <f t="shared" ref="AC68:AC98" si="3">SUMIF(B68:AB68,"&gt;0")*$AC$2-SUMIF(B68:AB68,"&lt;0")*($AC$2/(1-$AC$2))+SUMIF(AI68:AR68,"&gt;0")*$AC$2-SUMIF(AI68:AR68,"&lt;0")*($AC$2/(1-$AC$2))</f>
        <v>11.330366047449452</v>
      </c>
      <c r="AD68">
        <f t="shared" ref="AD68:AD98" si="4">SUM(B68:AB68,AI68:AT68)-AC68</f>
        <v>638.57477195112904</v>
      </c>
      <c r="AE68">
        <f>'IDT-1'!C68</f>
        <v>0</v>
      </c>
      <c r="AF68" s="24"/>
      <c r="AG68">
        <f t="shared" ref="AG68:AG98" si="5">SUM(AD68:AF68)</f>
        <v>638.57477195112904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-23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5.9491499999999995</v>
      </c>
      <c r="E69">
        <f>GT_NG!Q69</f>
        <v>8.1136747326955536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48.00226810943628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648.25737593205383</v>
      </c>
      <c r="P69" s="36">
        <v>68.142611928856184</v>
      </c>
      <c r="Q69" s="36">
        <v>22.087460043693227</v>
      </c>
      <c r="R69" s="38">
        <v>8.2699999999999978</v>
      </c>
      <c r="S69" s="38">
        <v>0</v>
      </c>
      <c r="T69" s="37">
        <f>SUMPRODUCT(LTA!J69:AN69,LTA!J$101:AN$101,LTA!J$104:AN$104)</f>
        <v>97</v>
      </c>
      <c r="U69" s="37">
        <f>SUMPRODUCT(LTA!J69:AN69,LTA!J$102:AN$102,LTA!J$104:AN$104)</f>
        <v>128.17000000000002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-325</v>
      </c>
      <c r="AC69">
        <f t="shared" si="3"/>
        <v>11.667384861433526</v>
      </c>
      <c r="AD69">
        <f t="shared" si="4"/>
        <v>670.32515588530157</v>
      </c>
      <c r="AE69">
        <f>'IDT-1'!C69</f>
        <v>0</v>
      </c>
      <c r="AF69" s="24"/>
      <c r="AG69">
        <f t="shared" si="5"/>
        <v>670.32515588530157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-27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5.9491499999999995</v>
      </c>
      <c r="E70">
        <f>GT_NG!Q70</f>
        <v>8.1136747326955536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48.000000000000007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662.97076421874272</v>
      </c>
      <c r="P70" s="36">
        <v>68.142611928856184</v>
      </c>
      <c r="Q70" s="36">
        <v>22.087460043693227</v>
      </c>
      <c r="R70" s="38">
        <v>3.7599999999999993</v>
      </c>
      <c r="S70" s="38">
        <v>0</v>
      </c>
      <c r="T70" s="37">
        <f>SUMPRODUCT(LTA!J70:AN70,LTA!J$101:AN$101,LTA!J$104:AN$104)</f>
        <v>82.460000000000008</v>
      </c>
      <c r="U70" s="37">
        <f>SUMPRODUCT(LTA!J70:AN70,LTA!J$102:AN$102,LTA!J$104:AN$104)</f>
        <v>128.37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-325</v>
      </c>
      <c r="AC70">
        <f t="shared" si="3"/>
        <v>11.679249012350445</v>
      </c>
      <c r="AD70">
        <f t="shared" si="4"/>
        <v>725.95441191163729</v>
      </c>
      <c r="AE70">
        <f>'IDT-1'!C70</f>
        <v>-60</v>
      </c>
      <c r="AF70" s="24"/>
      <c r="AG70">
        <f t="shared" si="5"/>
        <v>665.95441191163729</v>
      </c>
      <c r="AI70" s="34">
        <f>PXIL!I70</f>
        <v>0</v>
      </c>
      <c r="AJ70" s="34">
        <f>PXIL!O70</f>
        <v>0</v>
      </c>
      <c r="AK70" s="34">
        <f>RTM_IEX!I70</f>
        <v>8.68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24.1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5.9491499999999995</v>
      </c>
      <c r="E71">
        <f>GT_NG!Q71</f>
        <v>8.1136747326955536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680.42106935504307</v>
      </c>
      <c r="P71" s="36">
        <v>68.142611928856184</v>
      </c>
      <c r="Q71" s="36">
        <v>22.087460043693227</v>
      </c>
      <c r="R71" s="38">
        <v>2.0873409669211194</v>
      </c>
      <c r="S71" s="38">
        <v>0</v>
      </c>
      <c r="T71" s="37">
        <f>SUMPRODUCT(LTA!J71:AN71,LTA!J$101:AN$101,LTA!J$104:AN$104)</f>
        <v>91.350000000000009</v>
      </c>
      <c r="U71" s="37">
        <f>SUMPRODUCT(LTA!J71:AN71,LTA!J$102:AN$102,LTA!J$104:AN$104)</f>
        <v>128.68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-325</v>
      </c>
      <c r="AC71">
        <f t="shared" si="3"/>
        <v>11.915437239617503</v>
      </c>
      <c r="AD71">
        <f t="shared" si="4"/>
        <v>753.83586978759172</v>
      </c>
      <c r="AE71">
        <f>'IDT-1'!C71</f>
        <v>-35</v>
      </c>
      <c r="AF71" s="24"/>
      <c r="AG71">
        <f t="shared" si="5"/>
        <v>718.83586978759172</v>
      </c>
      <c r="AI71" s="34">
        <f>PXIL!I71</f>
        <v>0</v>
      </c>
      <c r="AJ71" s="34">
        <f>PXIL!O71</f>
        <v>0</v>
      </c>
      <c r="AK71" s="34">
        <f>RTM_IEX!I71</f>
        <v>9.64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19.28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5.9491499999999995</v>
      </c>
      <c r="E72">
        <f>GT_NG!Q72</f>
        <v>8.1136747326955536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691.97522680101508</v>
      </c>
      <c r="P72" s="36">
        <v>68.142611928856184</v>
      </c>
      <c r="Q72" s="36">
        <v>22.087460043693227</v>
      </c>
      <c r="R72" s="38">
        <v>0.51734693877551019</v>
      </c>
      <c r="S72" s="38">
        <v>0</v>
      </c>
      <c r="T72" s="37">
        <f>SUMPRODUCT(LTA!J72:AN72,LTA!J$101:AN$101,LTA!J$104:AN$104)</f>
        <v>83.080000000000013</v>
      </c>
      <c r="U72" s="37">
        <f>SUMPRODUCT(LTA!J72:AN72,LTA!J$102:AN$102,LTA!J$104:AN$104)</f>
        <v>128.74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0.73</v>
      </c>
      <c r="Z72" s="34">
        <f>IEX!O72</f>
        <v>0</v>
      </c>
      <c r="AA72" s="75">
        <f>STOA!I72</f>
        <v>0</v>
      </c>
      <c r="AB72" s="75">
        <f>-STOA!O72</f>
        <v>-325</v>
      </c>
      <c r="AC72">
        <f t="shared" si="3"/>
        <v>11.881704212327246</v>
      </c>
      <c r="AD72">
        <f t="shared" si="4"/>
        <v>749.85376623270849</v>
      </c>
      <c r="AE72">
        <f>'IDT-1'!C72</f>
        <v>0</v>
      </c>
      <c r="AF72" s="24"/>
      <c r="AG72">
        <f t="shared" si="5"/>
        <v>749.85376623270849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22.4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5.9491499999999995</v>
      </c>
      <c r="E73">
        <f>GT_NG!Q73</f>
        <v>8.1136747326955536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705.09607691598239</v>
      </c>
      <c r="P73" s="36">
        <v>68.142611928856184</v>
      </c>
      <c r="Q73" s="36">
        <v>22.087460043693227</v>
      </c>
      <c r="R73" s="38">
        <v>2.7272727272727271E-2</v>
      </c>
      <c r="S73" s="38">
        <v>0</v>
      </c>
      <c r="T73" s="37">
        <f>SUMPRODUCT(LTA!J73:AN73,LTA!J$101:AN$101,LTA!J$104:AN$104)</f>
        <v>81.22</v>
      </c>
      <c r="U73" s="37">
        <f>SUMPRODUCT(LTA!J73:AN73,LTA!J$102:AN$102,LTA!J$104:AN$104)</f>
        <v>129.17000000000002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4.96</v>
      </c>
      <c r="Z73" s="34">
        <f>IEX!O73</f>
        <v>0</v>
      </c>
      <c r="AA73" s="75">
        <f>STOA!I73</f>
        <v>0</v>
      </c>
      <c r="AB73" s="75">
        <f>-STOA!O73</f>
        <v>-325</v>
      </c>
      <c r="AC73">
        <f t="shared" si="3"/>
        <v>11.859954729916348</v>
      </c>
      <c r="AD73">
        <f t="shared" si="4"/>
        <v>747.28629161858396</v>
      </c>
      <c r="AE73">
        <f>'IDT-1'!C73</f>
        <v>0</v>
      </c>
      <c r="AF73" s="24"/>
      <c r="AG73">
        <f t="shared" si="5"/>
        <v>747.28629161858396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4.38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5.9491499999999995</v>
      </c>
      <c r="E74">
        <f>GT_NG!Q74</f>
        <v>8.1136747326955536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738.69191850511027</v>
      </c>
      <c r="P74" s="36">
        <v>68.142611928856184</v>
      </c>
      <c r="Q74" s="36">
        <v>22.087460043693227</v>
      </c>
      <c r="R74" s="38">
        <v>0</v>
      </c>
      <c r="S74" s="38">
        <v>0</v>
      </c>
      <c r="T74" s="37">
        <f>SUMPRODUCT(LTA!J74:AN74,LTA!J$101:AN$101,LTA!J$104:AN$104)</f>
        <v>81.209999999999994</v>
      </c>
      <c r="U74" s="37">
        <f>SUMPRODUCT(LTA!J74:AN74,LTA!J$102:AN$102,LTA!J$104:AN$104)</f>
        <v>129.47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3.35</v>
      </c>
      <c r="Z74" s="34">
        <f>IEX!O74</f>
        <v>0</v>
      </c>
      <c r="AA74" s="75">
        <f>STOA!I74</f>
        <v>0</v>
      </c>
      <c r="AB74" s="75">
        <f>-STOA!O74</f>
        <v>-325</v>
      </c>
      <c r="AC74">
        <f t="shared" si="3"/>
        <v>12.117990708355929</v>
      </c>
      <c r="AD74">
        <f t="shared" si="4"/>
        <v>777.7468245019993</v>
      </c>
      <c r="AE74">
        <f>'IDT-1'!C74</f>
        <v>0</v>
      </c>
      <c r="AF74" s="24"/>
      <c r="AG74">
        <f t="shared" si="5"/>
        <v>777.7468245019993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2.85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6.2524399999999991</v>
      </c>
      <c r="E75">
        <f>GT_NG!Q75</f>
        <v>8.5960031974420463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754.39274586036788</v>
      </c>
      <c r="P75" s="36">
        <v>68.142611928856184</v>
      </c>
      <c r="Q75" s="36">
        <v>22.087460043693227</v>
      </c>
      <c r="R75" s="38">
        <v>0</v>
      </c>
      <c r="S75" s="38">
        <v>0</v>
      </c>
      <c r="T75" s="37">
        <f>SUMPRODUCT(LTA!J75:AN75,LTA!J$101:AN$101,LTA!J$104:AN$104)</f>
        <v>77.11</v>
      </c>
      <c r="U75" s="37">
        <f>SUMPRODUCT(LTA!J75:AN75,LTA!J$102:AN$102,LTA!J$104:AN$104)</f>
        <v>129.92000000000002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7.15</v>
      </c>
      <c r="Z75" s="34">
        <f>IEX!O75</f>
        <v>0</v>
      </c>
      <c r="AA75" s="75">
        <f>STOA!I75</f>
        <v>0</v>
      </c>
      <c r="AB75" s="75">
        <f>-STOA!O75</f>
        <v>-325</v>
      </c>
      <c r="AC75">
        <f t="shared" si="3"/>
        <v>12.276216853243966</v>
      </c>
      <c r="AD75">
        <f t="shared" si="4"/>
        <v>796.4250441771153</v>
      </c>
      <c r="AE75">
        <f>'IDT-1'!C75</f>
        <v>0</v>
      </c>
      <c r="AF75" s="24"/>
      <c r="AG75">
        <f t="shared" si="5"/>
        <v>796.4250441771153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5.05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6.2524399999999991</v>
      </c>
      <c r="E76">
        <f>GT_NG!Q76</f>
        <v>8.5960031974420463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770.69228475820262</v>
      </c>
      <c r="P76" s="36">
        <v>68.142611928856184</v>
      </c>
      <c r="Q76" s="36">
        <v>22.087460043693227</v>
      </c>
      <c r="R76" s="38">
        <v>0</v>
      </c>
      <c r="S76" s="38">
        <v>0</v>
      </c>
      <c r="T76" s="37">
        <f>SUMPRODUCT(LTA!J76:AN76,LTA!J$101:AN$101,LTA!J$104:AN$104)</f>
        <v>78.55</v>
      </c>
      <c r="U76" s="37">
        <f>SUMPRODUCT(LTA!J76:AN76,LTA!J$102:AN$102,LTA!J$104:AN$104)</f>
        <v>130.5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7.92</v>
      </c>
      <c r="Z76" s="34">
        <f>IEX!O76</f>
        <v>0</v>
      </c>
      <c r="AA76" s="75">
        <f>STOA!I76</f>
        <v>0</v>
      </c>
      <c r="AB76" s="75">
        <f>-STOA!O76</f>
        <v>-325</v>
      </c>
      <c r="AC76">
        <f t="shared" si="3"/>
        <v>12.445808979985776</v>
      </c>
      <c r="AD76">
        <f t="shared" si="4"/>
        <v>816.44499094820821</v>
      </c>
      <c r="AE76">
        <f>'IDT-1'!C76</f>
        <v>-30</v>
      </c>
      <c r="AF76" s="24"/>
      <c r="AG76">
        <f t="shared" si="5"/>
        <v>786.44499094820821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6.15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6.2524399999999991</v>
      </c>
      <c r="E77">
        <f>GT_NG!Q77</f>
        <v>8.5960031974420463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770.95479952140965</v>
      </c>
      <c r="P77" s="36">
        <v>68.142611928856184</v>
      </c>
      <c r="Q77" s="36">
        <v>22.087460043693227</v>
      </c>
      <c r="R77" s="38">
        <v>0</v>
      </c>
      <c r="S77" s="38">
        <v>0</v>
      </c>
      <c r="T77" s="37">
        <f>SUMPRODUCT(LTA!J77:AN77,LTA!J$101:AN$101,LTA!J$104:AN$104)</f>
        <v>79.52</v>
      </c>
      <c r="U77" s="37">
        <f>SUMPRODUCT(LTA!J77:AN77,LTA!J$102:AN$102,LTA!J$104:AN$104)</f>
        <v>130.83000000000001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3.04</v>
      </c>
      <c r="Z77" s="34">
        <f>IEX!O77</f>
        <v>0</v>
      </c>
      <c r="AA77" s="75">
        <f>STOA!I77</f>
        <v>0</v>
      </c>
      <c r="AB77" s="75">
        <f>-STOA!O77</f>
        <v>-325</v>
      </c>
      <c r="AC77">
        <f t="shared" si="3"/>
        <v>12.748413047118939</v>
      </c>
      <c r="AD77">
        <f t="shared" si="4"/>
        <v>801.95490164428202</v>
      </c>
      <c r="AE77">
        <f>'IDT-1'!C77</f>
        <v>-50</v>
      </c>
      <c r="AF77" s="24"/>
      <c r="AG77">
        <f t="shared" si="5"/>
        <v>751.95490164428202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-25</v>
      </c>
      <c r="AM77" s="34">
        <f>RTM_PXI!I77</f>
        <v>0</v>
      </c>
      <c r="AN77" s="34">
        <f>RTM_PXI!O77</f>
        <v>0</v>
      </c>
      <c r="AO77" s="148">
        <f>GDAM_IEX!I77</f>
        <v>20.28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6.2524399999999991</v>
      </c>
      <c r="E78">
        <f>GT_NG!Q78</f>
        <v>8.5960031974420463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778.7943673980277</v>
      </c>
      <c r="P78" s="36">
        <v>68.142611928856184</v>
      </c>
      <c r="Q78" s="36">
        <v>22.087460043693227</v>
      </c>
      <c r="R78" s="38">
        <v>0</v>
      </c>
      <c r="S78" s="38">
        <v>0</v>
      </c>
      <c r="T78" s="37">
        <f>SUMPRODUCT(LTA!J78:AN78,LTA!J$101:AN$101,LTA!J$104:AN$104)</f>
        <v>81.709999999999994</v>
      </c>
      <c r="U78" s="37">
        <f>SUMPRODUCT(LTA!J78:AN78,LTA!J$102:AN$102,LTA!J$104:AN$104)</f>
        <v>131.27000000000001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0.39</v>
      </c>
      <c r="Z78" s="34">
        <f>IEX!O78</f>
        <v>0</v>
      </c>
      <c r="AA78" s="75">
        <f>STOA!I78</f>
        <v>0</v>
      </c>
      <c r="AB78" s="75">
        <f>-STOA!O78</f>
        <v>-325</v>
      </c>
      <c r="AC78">
        <f t="shared" si="3"/>
        <v>12.885013205906981</v>
      </c>
      <c r="AD78">
        <f t="shared" si="4"/>
        <v>808.03786936211225</v>
      </c>
      <c r="AE78">
        <f>'IDT-1'!C78</f>
        <v>-70</v>
      </c>
      <c r="AF78" s="24"/>
      <c r="AG78">
        <f t="shared" si="5"/>
        <v>738.03786936211225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-30</v>
      </c>
      <c r="AM78" s="34">
        <f>RTM_PXI!I78</f>
        <v>0</v>
      </c>
      <c r="AN78" s="34">
        <f>RTM_PXI!O78</f>
        <v>0</v>
      </c>
      <c r="AO78" s="148">
        <f>GDAM_IEX!I78</f>
        <v>23.68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6.2524399999999991</v>
      </c>
      <c r="E79">
        <f>GT_NG!Q79</f>
        <v>8.5960031974420463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767.718255257701</v>
      </c>
      <c r="P79" s="36">
        <v>66.319999999999993</v>
      </c>
      <c r="Q79" s="36">
        <v>21.49</v>
      </c>
      <c r="R79" s="38">
        <v>0</v>
      </c>
      <c r="S79" s="38">
        <v>0</v>
      </c>
      <c r="T79" s="37">
        <f>SUMPRODUCT(LTA!J79:AN79,LTA!J$101:AN$101,LTA!J$104:AN$104)</f>
        <v>81.96</v>
      </c>
      <c r="U79" s="37">
        <f>SUMPRODUCT(LTA!J79:AN79,LTA!J$102:AN$102,LTA!J$104:AN$104)</f>
        <v>132.13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-10</v>
      </c>
      <c r="AA79" s="75">
        <f>STOA!I79</f>
        <v>0</v>
      </c>
      <c r="AB79" s="75">
        <f>-STOA!O79</f>
        <v>-325</v>
      </c>
      <c r="AC79">
        <f t="shared" si="3"/>
        <v>12.477625470734376</v>
      </c>
      <c r="AD79">
        <f t="shared" si="4"/>
        <v>769.98907298440884</v>
      </c>
      <c r="AE79">
        <f>'IDT-1'!C79</f>
        <v>-60.118000000000002</v>
      </c>
      <c r="AF79" s="24"/>
      <c r="AG79">
        <f t="shared" si="5"/>
        <v>709.87107298440878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-15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6.2524399999999991</v>
      </c>
      <c r="E80">
        <f>GT_NG!Q80</f>
        <v>8.5960031974420463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724.09891947527512</v>
      </c>
      <c r="P80" s="36">
        <v>68.142611928856184</v>
      </c>
      <c r="Q80" s="36">
        <v>22.087460043693227</v>
      </c>
      <c r="R80" s="38">
        <v>0</v>
      </c>
      <c r="S80" s="38">
        <v>0</v>
      </c>
      <c r="T80" s="37">
        <f>SUMPRODUCT(LTA!J80:AN80,LTA!J$101:AN$101,LTA!J$104:AN$104)</f>
        <v>82.66</v>
      </c>
      <c r="U80" s="37">
        <f>SUMPRODUCT(LTA!J80:AN80,LTA!J$102:AN$102,LTA!J$104:AN$104)</f>
        <v>133.79000000000002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-10</v>
      </c>
      <c r="AA80" s="75">
        <f>STOA!I80</f>
        <v>0</v>
      </c>
      <c r="AB80" s="75">
        <f>-STOA!O80</f>
        <v>-325</v>
      </c>
      <c r="AC80">
        <f t="shared" si="3"/>
        <v>12.024308288858077</v>
      </c>
      <c r="AD80">
        <f t="shared" si="4"/>
        <v>746.60312635640867</v>
      </c>
      <c r="AE80">
        <f>'IDT-1'!C80</f>
        <v>-65.197999999999993</v>
      </c>
      <c r="AF80" s="24"/>
      <c r="AG80">
        <f t="shared" si="5"/>
        <v>681.40512635640869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6.2524399999999991</v>
      </c>
      <c r="E81">
        <f>GT_NG!Q81</f>
        <v>8.5960031974420463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707.26280519911256</v>
      </c>
      <c r="P81" s="36">
        <v>68.142611928856184</v>
      </c>
      <c r="Q81" s="36">
        <v>22.087460043693227</v>
      </c>
      <c r="R81" s="38">
        <v>0</v>
      </c>
      <c r="S81" s="38">
        <v>0</v>
      </c>
      <c r="T81" s="37">
        <f>SUMPRODUCT(LTA!J81:AN81,LTA!J$101:AN$101,LTA!J$104:AN$104)</f>
        <v>83.68</v>
      </c>
      <c r="U81" s="37">
        <f>SUMPRODUCT(LTA!J81:AN81,LTA!J$102:AN$102,LTA!J$104:AN$104)</f>
        <v>134.32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-5</v>
      </c>
      <c r="AA81" s="75">
        <f>STOA!I81</f>
        <v>0</v>
      </c>
      <c r="AB81" s="75">
        <f>-STOA!O81</f>
        <v>-325</v>
      </c>
      <c r="AC81">
        <f t="shared" si="3"/>
        <v>11.853549140313866</v>
      </c>
      <c r="AD81">
        <f t="shared" si="4"/>
        <v>736.48777122879028</v>
      </c>
      <c r="AE81">
        <f>'IDT-1'!C81</f>
        <v>-73.665000000000006</v>
      </c>
      <c r="AF81" s="24"/>
      <c r="AG81">
        <f t="shared" si="5"/>
        <v>662.82277122879032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6.2524399999999991</v>
      </c>
      <c r="E82">
        <f>GT_NG!Q82</f>
        <v>8.5960031974420463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47.997874319117841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688.18571778986325</v>
      </c>
      <c r="P82" s="36">
        <v>68.142611928856184</v>
      </c>
      <c r="Q82" s="36">
        <v>22.087460043693227</v>
      </c>
      <c r="R82" s="38">
        <v>0</v>
      </c>
      <c r="S82" s="38">
        <v>0</v>
      </c>
      <c r="T82" s="37">
        <f>SUMPRODUCT(LTA!J82:AN82,LTA!J$101:AN$101,LTA!J$104:AN$104)</f>
        <v>83.36</v>
      </c>
      <c r="U82" s="37">
        <f>SUMPRODUCT(LTA!J82:AN82,LTA!J$102:AN$102,LTA!J$104:AN$104)</f>
        <v>134.32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-325</v>
      </c>
      <c r="AC82">
        <f t="shared" si="3"/>
        <v>11.688727961732315</v>
      </c>
      <c r="AD82">
        <f t="shared" si="4"/>
        <v>727.07337931724032</v>
      </c>
      <c r="AE82">
        <f>'IDT-1'!C82</f>
        <v>-88.19</v>
      </c>
      <c r="AF82" s="24"/>
      <c r="AG82">
        <f t="shared" si="5"/>
        <v>638.88337931724027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4.82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6.2524399999999991</v>
      </c>
      <c r="E83">
        <f>GT_NG!Q83</f>
        <v>8.5960031974420463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47.999999999999993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635.9742767850172</v>
      </c>
      <c r="P83" s="36">
        <v>68.142611928856184</v>
      </c>
      <c r="Q83" s="36">
        <v>22.087460043693227</v>
      </c>
      <c r="R83" s="38">
        <v>0</v>
      </c>
      <c r="S83" s="38">
        <v>0</v>
      </c>
      <c r="T83" s="37">
        <f>SUMPRODUCT(LTA!J83:AN83,LTA!J$101:AN$101,LTA!J$104:AN$104)</f>
        <v>84.52</v>
      </c>
      <c r="U83" s="37">
        <f>SUMPRODUCT(LTA!J83:AN83,LTA!J$102:AN$102,LTA!J$104:AN$104)</f>
        <v>134.32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-61</v>
      </c>
      <c r="AA83" s="75">
        <f>STOA!I83</f>
        <v>0</v>
      </c>
      <c r="AB83" s="75">
        <f>-STOA!O83</f>
        <v>-225</v>
      </c>
      <c r="AC83">
        <f t="shared" si="3"/>
        <v>10.889050561740344</v>
      </c>
      <c r="AD83">
        <f t="shared" si="4"/>
        <v>711.00374139326823</v>
      </c>
      <c r="AE83">
        <f>'IDT-1'!C83</f>
        <v>-94.789000000000001</v>
      </c>
      <c r="AF83" s="24"/>
      <c r="AG83">
        <f t="shared" si="5"/>
        <v>616.21474139326824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6.2524399999999991</v>
      </c>
      <c r="E84">
        <f>GT_NG!Q84</f>
        <v>8.5960031974420463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47.999999999999993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601.65807419073792</v>
      </c>
      <c r="P84" s="36">
        <v>68.142611928856184</v>
      </c>
      <c r="Q84" s="36">
        <v>18.160000000000004</v>
      </c>
      <c r="R84" s="38">
        <v>0</v>
      </c>
      <c r="S84" s="38">
        <v>0</v>
      </c>
      <c r="T84" s="37">
        <f>SUMPRODUCT(LTA!J84:AN84,LTA!J$101:AN$101,LTA!J$104:AN$104)</f>
        <v>84.68</v>
      </c>
      <c r="U84" s="37">
        <f>SUMPRODUCT(LTA!J84:AN84,LTA!J$102:AN$102,LTA!J$104:AN$104)</f>
        <v>134.32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-225</v>
      </c>
      <c r="AC84">
        <f t="shared" si="3"/>
        <v>10.052407174363141</v>
      </c>
      <c r="AD84">
        <f t="shared" si="4"/>
        <v>734.75672214267286</v>
      </c>
      <c r="AE84">
        <f>'IDT-1'!C84</f>
        <v>-133.345</v>
      </c>
      <c r="AF84" s="24"/>
      <c r="AG84">
        <f t="shared" si="5"/>
        <v>601.41172214267283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6.2524399999999991</v>
      </c>
      <c r="E85">
        <f>GT_NG!Q85</f>
        <v>8.5960031974420463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47.999999999999993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565.10881445352413</v>
      </c>
      <c r="P85" s="36">
        <v>68.142611928856184</v>
      </c>
      <c r="Q85" s="36">
        <v>8.958786565547129</v>
      </c>
      <c r="R85" s="38">
        <v>0</v>
      </c>
      <c r="S85" s="38">
        <v>0</v>
      </c>
      <c r="T85" s="37">
        <f>SUMPRODUCT(LTA!J85:AN85,LTA!J$101:AN$101,LTA!J$104:AN$104)</f>
        <v>84.35</v>
      </c>
      <c r="U85" s="37">
        <f>SUMPRODUCT(LTA!J85:AN85,LTA!J$102:AN$102,LTA!J$104:AN$104)</f>
        <v>110.47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-225</v>
      </c>
      <c r="AC85">
        <f t="shared" si="3"/>
        <v>9.464991199721144</v>
      </c>
      <c r="AD85">
        <f t="shared" si="4"/>
        <v>665.41366494564841</v>
      </c>
      <c r="AE85">
        <f>'IDT-1'!C85</f>
        <v>-92.552000000000007</v>
      </c>
      <c r="AF85" s="24"/>
      <c r="AG85">
        <f t="shared" si="5"/>
        <v>572.86166494564839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6.2524399999999991</v>
      </c>
      <c r="E86">
        <f>GT_NG!Q86</f>
        <v>8.5960031974420463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47.999999999999993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559.07294043245543</v>
      </c>
      <c r="P86" s="36">
        <v>68.142611928856184</v>
      </c>
      <c r="Q86" s="36">
        <v>6.669999999999999</v>
      </c>
      <c r="R86" s="38">
        <v>0</v>
      </c>
      <c r="S86" s="38">
        <v>0</v>
      </c>
      <c r="T86" s="37">
        <f>SUMPRODUCT(LTA!J86:AN86,LTA!J$101:AN$101,LTA!J$104:AN$104)</f>
        <v>85.76</v>
      </c>
      <c r="U86" s="37">
        <f>SUMPRODUCT(LTA!J86:AN86,LTA!J$102:AN$102,LTA!J$104:AN$104)</f>
        <v>79.62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-225</v>
      </c>
      <c r="AC86">
        <f t="shared" si="3"/>
        <v>9.1477680507935712</v>
      </c>
      <c r="AD86">
        <f t="shared" si="4"/>
        <v>627.96622750796007</v>
      </c>
      <c r="AE86">
        <f>'IDT-1'!C86</f>
        <v>-61.500999999999998</v>
      </c>
      <c r="AF86" s="24"/>
      <c r="AG86">
        <f t="shared" si="5"/>
        <v>566.46522750796009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6.2524399999999991</v>
      </c>
      <c r="E87">
        <f>GT_NG!Q87</f>
        <v>8.5960031974420463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47.999999999999993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559.83646096360928</v>
      </c>
      <c r="P87" s="36">
        <v>43.382281476806568</v>
      </c>
      <c r="Q87" s="36">
        <v>8.9599999999999991</v>
      </c>
      <c r="R87" s="38">
        <v>0</v>
      </c>
      <c r="S87" s="38">
        <v>0</v>
      </c>
      <c r="T87" s="37">
        <f>SUMPRODUCT(LTA!J87:AN87,LTA!J$101:AN$101,LTA!J$104:AN$104)</f>
        <v>84.63</v>
      </c>
      <c r="U87" s="37">
        <f>SUMPRODUCT(LTA!J87:AN87,LTA!J$102:AN$102,LTA!J$104:AN$104)</f>
        <v>79.81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-22</v>
      </c>
      <c r="AA87" s="75">
        <f>STOA!I87</f>
        <v>0</v>
      </c>
      <c r="AB87" s="75">
        <f>-STOA!O87</f>
        <v>-225</v>
      </c>
      <c r="AC87">
        <f t="shared" si="3"/>
        <v>9.1439003174056062</v>
      </c>
      <c r="AD87">
        <f t="shared" si="4"/>
        <v>583.32328532045233</v>
      </c>
      <c r="AE87">
        <f>'IDT-1'!C87</f>
        <v>-46.57</v>
      </c>
      <c r="AF87" s="24"/>
      <c r="AG87">
        <f t="shared" si="5"/>
        <v>536.75328532045228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6.2524399999999991</v>
      </c>
      <c r="E88">
        <f>GT_NG!Q88</f>
        <v>8.5960031974420463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47.999999999999993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559.83644548659925</v>
      </c>
      <c r="P88" s="36">
        <v>43.382281476806568</v>
      </c>
      <c r="Q88" s="36">
        <v>8.9599999999999991</v>
      </c>
      <c r="R88" s="38">
        <v>0</v>
      </c>
      <c r="S88" s="38">
        <v>0</v>
      </c>
      <c r="T88" s="37">
        <f>SUMPRODUCT(LTA!J88:AN88,LTA!J$101:AN$101,LTA!J$104:AN$104)</f>
        <v>84.88</v>
      </c>
      <c r="U88" s="37">
        <f>SUMPRODUCT(LTA!J88:AN88,LTA!J$102:AN$102,LTA!J$104:AN$104)</f>
        <v>79.81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-37</v>
      </c>
      <c r="AA88" s="75">
        <f>STOA!I88</f>
        <v>0</v>
      </c>
      <c r="AB88" s="75">
        <f>-STOA!O88</f>
        <v>-225</v>
      </c>
      <c r="AC88">
        <f t="shared" si="3"/>
        <v>9.2730675532720568</v>
      </c>
      <c r="AD88">
        <f t="shared" si="4"/>
        <v>568.44410260757581</v>
      </c>
      <c r="AE88">
        <f>'IDT-1'!C88</f>
        <v>-41.066000000000003</v>
      </c>
      <c r="AF88" s="24"/>
      <c r="AG88">
        <f t="shared" si="5"/>
        <v>527.37810260757578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6.2524399999999991</v>
      </c>
      <c r="E89">
        <f>GT_NG!Q89</f>
        <v>8.5960031974420463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47.999999999999993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561.41208191637611</v>
      </c>
      <c r="P89" s="36">
        <v>38.562080725232036</v>
      </c>
      <c r="Q89" s="36">
        <v>8.9599999999999991</v>
      </c>
      <c r="R89" s="38">
        <v>0</v>
      </c>
      <c r="S89" s="38">
        <v>0</v>
      </c>
      <c r="T89" s="37">
        <f>SUMPRODUCT(LTA!J89:AN89,LTA!J$101:AN$101,LTA!J$104:AN$104)</f>
        <v>86.21</v>
      </c>
      <c r="U89" s="37">
        <f>SUMPRODUCT(LTA!J89:AN89,LTA!J$102:AN$102,LTA!J$104:AN$104)</f>
        <v>84.009999999999991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-62</v>
      </c>
      <c r="AA89" s="75">
        <f>STOA!I89</f>
        <v>0</v>
      </c>
      <c r="AB89" s="75">
        <f>-STOA!O89</f>
        <v>-225</v>
      </c>
      <c r="AC89">
        <f t="shared" si="3"/>
        <v>9.5040441560911848</v>
      </c>
      <c r="AD89">
        <f t="shared" si="4"/>
        <v>545.49856168295912</v>
      </c>
      <c r="AE89">
        <f>'IDT-1'!C89</f>
        <v>-22.861999999999998</v>
      </c>
      <c r="AF89" s="24"/>
      <c r="AG89">
        <f t="shared" si="5"/>
        <v>522.63656168295915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6.2524399999999991</v>
      </c>
      <c r="E90">
        <f>GT_NG!Q90</f>
        <v>8.5960031974420463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47.999999999999993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556.73209414168684</v>
      </c>
      <c r="P90" s="36">
        <v>48.202472302010662</v>
      </c>
      <c r="Q90" s="36">
        <v>8.9599999999999991</v>
      </c>
      <c r="R90" s="38">
        <v>0</v>
      </c>
      <c r="S90" s="38">
        <v>0</v>
      </c>
      <c r="T90" s="37">
        <f>SUMPRODUCT(LTA!J90:AN90,LTA!J$101:AN$101,LTA!J$104:AN$104)</f>
        <v>86.87</v>
      </c>
      <c r="U90" s="37">
        <f>SUMPRODUCT(LTA!J90:AN90,LTA!J$102:AN$102,LTA!J$104:AN$104)</f>
        <v>83.32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-87</v>
      </c>
      <c r="AA90" s="75">
        <f>STOA!I90</f>
        <v>0</v>
      </c>
      <c r="AB90" s="75">
        <f>-STOA!O90</f>
        <v>-225</v>
      </c>
      <c r="AC90">
        <f t="shared" si="3"/>
        <v>9.7572384911509609</v>
      </c>
      <c r="AD90">
        <f t="shared" si="4"/>
        <v>525.17577114998858</v>
      </c>
      <c r="AE90">
        <f>'IDT-1'!C90</f>
        <v>-16.088000000000001</v>
      </c>
      <c r="AF90" s="24"/>
      <c r="AG90">
        <f t="shared" si="5"/>
        <v>509.08777114998855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6.2524399999999991</v>
      </c>
      <c r="E91">
        <f>GT_NG!Q91</f>
        <v>8.5960031974420463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47.999999999999993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532.63488192396551</v>
      </c>
      <c r="P91" s="36">
        <v>32.779999999999994</v>
      </c>
      <c r="Q91" s="36">
        <v>8.9599999999999991</v>
      </c>
      <c r="R91" s="38">
        <v>0</v>
      </c>
      <c r="S91" s="38">
        <v>0</v>
      </c>
      <c r="T91" s="37">
        <f>SUMPRODUCT(LTA!J91:AN91,LTA!J$101:AN$101,LTA!J$104:AN$104)</f>
        <v>86</v>
      </c>
      <c r="U91" s="37">
        <f>SUMPRODUCT(LTA!J91:AN91,LTA!J$102:AN$102,LTA!J$104:AN$104)</f>
        <v>83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-30</v>
      </c>
      <c r="AA91" s="75">
        <f>STOA!I91</f>
        <v>0</v>
      </c>
      <c r="AB91" s="75">
        <f>-STOA!O91</f>
        <v>-250.49</v>
      </c>
      <c r="AC91">
        <f t="shared" si="3"/>
        <v>9.1483509612739589</v>
      </c>
      <c r="AD91">
        <f t="shared" si="4"/>
        <v>516.58497416013358</v>
      </c>
      <c r="AE91">
        <f>'IDT-1'!C91</f>
        <v>-15.241</v>
      </c>
      <c r="AF91" s="24"/>
      <c r="AG91">
        <f t="shared" si="5"/>
        <v>501.3439741601336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6.2524399999999991</v>
      </c>
      <c r="E92">
        <f>GT_NG!Q92</f>
        <v>8.5960031974420463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47.999999999999993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532.41399865147355</v>
      </c>
      <c r="P92" s="36">
        <v>32.779999999999994</v>
      </c>
      <c r="Q92" s="36">
        <v>8.9599999999999991</v>
      </c>
      <c r="R92" s="38">
        <v>0</v>
      </c>
      <c r="S92" s="38">
        <v>0</v>
      </c>
      <c r="T92" s="37">
        <f>SUMPRODUCT(LTA!J92:AN92,LTA!J$101:AN$101,LTA!J$104:AN$104)</f>
        <v>85</v>
      </c>
      <c r="U92" s="37">
        <f>SUMPRODUCT(LTA!J92:AN92,LTA!J$102:AN$102,LTA!J$104:AN$104)</f>
        <v>82.3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-58.04</v>
      </c>
      <c r="AA92" s="75">
        <f>STOA!I92</f>
        <v>0</v>
      </c>
      <c r="AB92" s="75">
        <f>-STOA!O92</f>
        <v>-250.49</v>
      </c>
      <c r="AC92">
        <f t="shared" si="3"/>
        <v>9.369746804390914</v>
      </c>
      <c r="AD92">
        <f t="shared" si="4"/>
        <v>486.40269504452471</v>
      </c>
      <c r="AE92">
        <f>'IDT-1'!C92</f>
        <v>0</v>
      </c>
      <c r="AF92" s="24"/>
      <c r="AG92">
        <f t="shared" si="5"/>
        <v>486.40269504452471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6.2524399999999991</v>
      </c>
      <c r="E93">
        <f>GT_NG!Q93</f>
        <v>8.5960031974420463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47.999999999999993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534.49548707005522</v>
      </c>
      <c r="P93" s="36">
        <v>32.779999999999994</v>
      </c>
      <c r="Q93" s="36">
        <v>8.9599999999999991</v>
      </c>
      <c r="R93" s="38">
        <v>0</v>
      </c>
      <c r="S93" s="38">
        <v>0</v>
      </c>
      <c r="T93" s="37">
        <f>SUMPRODUCT(LTA!J93:AN93,LTA!J$101:AN$101,LTA!J$104:AN$104)</f>
        <v>85.4</v>
      </c>
      <c r="U93" s="37">
        <f>SUMPRODUCT(LTA!J93:AN93,LTA!J$102:AN$102,LTA!J$104:AN$104)</f>
        <v>81.3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-86</v>
      </c>
      <c r="AA93" s="75">
        <f>STOA!I93</f>
        <v>0</v>
      </c>
      <c r="AB93" s="75">
        <f>-STOA!O93</f>
        <v>-250.49</v>
      </c>
      <c r="AC93">
        <f t="shared" si="3"/>
        <v>9.6190448770948986</v>
      </c>
      <c r="AD93">
        <f t="shared" si="4"/>
        <v>459.67488539040232</v>
      </c>
      <c r="AE93">
        <f>'IDT-1'!C93</f>
        <v>0</v>
      </c>
      <c r="AF93" s="24"/>
      <c r="AG93">
        <f t="shared" si="5"/>
        <v>459.67488539040232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6.2524399999999991</v>
      </c>
      <c r="E94">
        <f>GT_NG!Q94</f>
        <v>8.5960031974420463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47.999999999999993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534.49662467259861</v>
      </c>
      <c r="P94" s="36">
        <v>32.779999999999994</v>
      </c>
      <c r="Q94" s="36">
        <v>4.9499999999999993</v>
      </c>
      <c r="R94" s="38">
        <v>0</v>
      </c>
      <c r="S94" s="38">
        <v>0</v>
      </c>
      <c r="T94" s="37">
        <f>SUMPRODUCT(LTA!J94:AN94,LTA!J$101:AN$101,LTA!J$104:AN$104)</f>
        <v>85.07</v>
      </c>
      <c r="U94" s="37">
        <f>SUMPRODUCT(LTA!J94:AN94,LTA!J$102:AN$102,LTA!J$104:AN$104)</f>
        <v>80.34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-101</v>
      </c>
      <c r="AA94" s="75">
        <f>STOA!I94</f>
        <v>0</v>
      </c>
      <c r="AB94" s="75">
        <f>-STOA!O94</f>
        <v>-250.49</v>
      </c>
      <c r="AC94">
        <f t="shared" si="3"/>
        <v>9.7016017988295999</v>
      </c>
      <c r="AD94">
        <f t="shared" si="4"/>
        <v>439.29346607121118</v>
      </c>
      <c r="AE94">
        <f>'IDT-1'!C94</f>
        <v>0</v>
      </c>
      <c r="AF94" s="24"/>
      <c r="AG94">
        <f t="shared" si="5"/>
        <v>439.29346607121118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6.2524399999999991</v>
      </c>
      <c r="E95">
        <f>GT_NG!Q95</f>
        <v>8.5960031974420463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47.999999999999993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531.8734955283652</v>
      </c>
      <c r="P95" s="36">
        <v>32.78</v>
      </c>
      <c r="Q95" s="36">
        <v>8.9600000000000009</v>
      </c>
      <c r="R95" s="38">
        <v>0</v>
      </c>
      <c r="S95" s="38">
        <v>0</v>
      </c>
      <c r="T95" s="37">
        <f>SUMPRODUCT(LTA!J95:AN95,LTA!J$101:AN$101,LTA!J$104:AN$104)</f>
        <v>83.93</v>
      </c>
      <c r="U95" s="37">
        <f>SUMPRODUCT(LTA!J95:AN95,LTA!J$102:AN$102,LTA!J$104:AN$104)</f>
        <v>78.81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-95</v>
      </c>
      <c r="AA95" s="75">
        <f>STOA!I95</f>
        <v>0</v>
      </c>
      <c r="AB95" s="75">
        <f>-STOA!O95</f>
        <v>-250.49</v>
      </c>
      <c r="AC95">
        <f t="shared" si="3"/>
        <v>9.6399965676687032</v>
      </c>
      <c r="AD95">
        <f>SUM(B95:AB95,AI95:AT95)-AC95</f>
        <v>444.07194215813843</v>
      </c>
      <c r="AE95">
        <f>'IDT-1'!C95</f>
        <v>0</v>
      </c>
      <c r="AF95" s="24"/>
      <c r="AG95">
        <f t="shared" si="5"/>
        <v>444.07194215813843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6.2524399999999991</v>
      </c>
      <c r="E96">
        <f>GT_NG!Q96</f>
        <v>8.5960031974420463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47.999999999999993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531.8734955283652</v>
      </c>
      <c r="P96" s="36">
        <v>32.78</v>
      </c>
      <c r="Q96" s="36">
        <v>8.9600000000000009</v>
      </c>
      <c r="R96" s="38">
        <v>0</v>
      </c>
      <c r="S96" s="38">
        <v>0</v>
      </c>
      <c r="T96" s="37">
        <f>SUMPRODUCT(LTA!J96:AN96,LTA!J$101:AN$101,LTA!J$104:AN$104)</f>
        <v>83.76</v>
      </c>
      <c r="U96" s="37">
        <f>SUMPRODUCT(LTA!J96:AN96,LTA!J$102:AN$102,LTA!J$104:AN$104)</f>
        <v>77.92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-110</v>
      </c>
      <c r="AA96" s="75">
        <f>STOA!I96</f>
        <v>0</v>
      </c>
      <c r="AB96" s="75">
        <f>-STOA!O96</f>
        <v>-250.49</v>
      </c>
      <c r="AC96">
        <f t="shared" si="3"/>
        <v>9.7581599335420393</v>
      </c>
      <c r="AD96">
        <f t="shared" si="4"/>
        <v>427.89377879226515</v>
      </c>
      <c r="AE96">
        <f>'IDT-1'!C96</f>
        <v>0</v>
      </c>
      <c r="AF96" s="24"/>
      <c r="AG96">
        <f t="shared" si="5"/>
        <v>427.89377879226515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6.2524399999999991</v>
      </c>
      <c r="E97">
        <f>GT_NG!Q97</f>
        <v>8.5960031974420463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47.999999999999993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532.36764498844548</v>
      </c>
      <c r="P97" s="36">
        <v>32.78</v>
      </c>
      <c r="Q97" s="36">
        <v>8.9600000000000009</v>
      </c>
      <c r="R97" s="38">
        <v>0</v>
      </c>
      <c r="S97" s="38">
        <v>0</v>
      </c>
      <c r="T97" s="37">
        <f>SUMPRODUCT(LTA!J97:AN97,LTA!J$101:AN$101,LTA!J$104:AN$104)</f>
        <v>83.46</v>
      </c>
      <c r="U97" s="37">
        <f>SUMPRODUCT(LTA!J97:AN97,LTA!J$102:AN$102,LTA!J$104:AN$104)</f>
        <v>77.33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-125</v>
      </c>
      <c r="AA97" s="75">
        <f>STOA!I97</f>
        <v>0</v>
      </c>
      <c r="AB97" s="75">
        <f>-STOA!O97</f>
        <v>-250.49</v>
      </c>
      <c r="AC97">
        <f t="shared" si="3"/>
        <v>9.8819021548800521</v>
      </c>
      <c r="AD97">
        <f t="shared" si="4"/>
        <v>412.37418603100758</v>
      </c>
      <c r="AE97">
        <f>'IDT-1'!C97</f>
        <v>0</v>
      </c>
      <c r="AF97" s="24"/>
      <c r="AG97">
        <f t="shared" si="5"/>
        <v>412.37418603100758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6.2524399999999991</v>
      </c>
      <c r="E98">
        <f>GT_NG!Q98</f>
        <v>8.5960031974420463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47.999999999999993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536.07116243472058</v>
      </c>
      <c r="P98" s="36">
        <v>32.78</v>
      </c>
      <c r="Q98" s="36">
        <v>8.68</v>
      </c>
      <c r="R98" s="38">
        <v>0</v>
      </c>
      <c r="S98" s="38">
        <v>0</v>
      </c>
      <c r="T98" s="37">
        <f>SUMPRODUCT(LTA!J98:AN98,LTA!J$101:AN$101,LTA!J$104:AN$104)</f>
        <v>82.82</v>
      </c>
      <c r="U98" s="37">
        <f>SUMPRODUCT(LTA!J98:AN98,LTA!J$102:AN$102,LTA!J$104:AN$104)</f>
        <v>77.23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-145</v>
      </c>
      <c r="AA98" s="75">
        <f>STOA!I98</f>
        <v>0</v>
      </c>
      <c r="AB98" s="75">
        <f>-STOA!O98</f>
        <v>-250.49</v>
      </c>
      <c r="AC98">
        <f t="shared" si="3"/>
        <v>10.073866855926543</v>
      </c>
      <c r="AD98">
        <f t="shared" si="4"/>
        <v>394.86573877623596</v>
      </c>
      <c r="AE98">
        <f>'IDT-1'!C98</f>
        <v>0</v>
      </c>
      <c r="AF98" s="24"/>
      <c r="AG98">
        <f t="shared" si="5"/>
        <v>394.86573877623596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0.14459933999999972</v>
      </c>
      <c r="E99">
        <f t="shared" si="6"/>
        <v>0.20091017030348909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1.1744346708731022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14.232230436773392</v>
      </c>
      <c r="P99" s="36">
        <f t="shared" si="6"/>
        <v>1.3530110545231542</v>
      </c>
      <c r="Q99" s="36">
        <f t="shared" si="6"/>
        <v>0.37708784894762165</v>
      </c>
      <c r="R99" s="38">
        <f t="shared" si="6"/>
        <v>0.22405732644142806</v>
      </c>
      <c r="S99" s="38">
        <f t="shared" si="6"/>
        <v>0</v>
      </c>
      <c r="T99" s="37">
        <f t="shared" si="6"/>
        <v>2.8104074999999984</v>
      </c>
      <c r="U99" s="37">
        <f t="shared" si="6"/>
        <v>2.4140924999999993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6.8849999999999996E-3</v>
      </c>
      <c r="Z99" s="34">
        <f t="shared" si="6"/>
        <v>-1.3934500000000001</v>
      </c>
      <c r="AA99" s="75">
        <f t="shared" si="6"/>
        <v>0</v>
      </c>
      <c r="AB99" s="75">
        <f t="shared" si="6"/>
        <v>-6.9789200000000022</v>
      </c>
      <c r="AC99">
        <f t="shared" si="6"/>
        <v>0.26527712010953736</v>
      </c>
      <c r="AD99">
        <f t="shared" si="6"/>
        <v>14.213963727752652</v>
      </c>
      <c r="AE99">
        <f t="shared" si="6"/>
        <v>-0.28511575000000006</v>
      </c>
      <c r="AG99">
        <f t="shared" si="6"/>
        <v>13.92884797775265</v>
      </c>
      <c r="AI99">
        <f t="shared" si="6"/>
        <v>0</v>
      </c>
      <c r="AJ99">
        <f t="shared" si="6"/>
        <v>0</v>
      </c>
      <c r="AK99">
        <f t="shared" si="6"/>
        <v>2.2897500000000005E-2</v>
      </c>
      <c r="AL99">
        <f t="shared" si="6"/>
        <v>-0.14224999999999999</v>
      </c>
      <c r="AM99">
        <f t="shared" si="6"/>
        <v>0</v>
      </c>
      <c r="AN99">
        <f t="shared" si="6"/>
        <v>0</v>
      </c>
      <c r="AO99">
        <f t="shared" si="6"/>
        <v>3.3247499999999992E-2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45262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TWEPL!R3</f>
        <v>7.6729499999999993</v>
      </c>
      <c r="E3">
        <f>GT_NG!T3</f>
        <v>11.220889954702903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291.88409200099869</v>
      </c>
      <c r="P3" s="36">
        <v>28.9224</v>
      </c>
      <c r="Q3" s="36">
        <v>7.7124237661112849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304.37999999999994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2.57</v>
      </c>
      <c r="AB3" s="75">
        <f>-STOA!P3</f>
        <v>0</v>
      </c>
      <c r="AC3">
        <f>SUMIF(B3:AB3,"&gt;0")*$AC$2-SUMIF(B3:AB3,"&lt;0")*($AC$2/(1-$AC$2))+SUMIF(AI3:AR3,"&gt;0")*$AC$2-SUMIF(AI3:AR3,"&lt;0")*($AC$2/(1-$AC$2))</f>
        <v>6.2439687104195931</v>
      </c>
      <c r="AD3">
        <f>SUM(B3:AB3,AI3:AT3)-AC3</f>
        <v>676.83150494111874</v>
      </c>
      <c r="AE3">
        <f>'IDT-1'!F3</f>
        <v>0</v>
      </c>
      <c r="AF3" s="24"/>
      <c r="AG3">
        <f>SUM(AD3:AF3)</f>
        <v>676.83150494111874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-30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7.6729499999999993</v>
      </c>
      <c r="E4">
        <f>GT_NG!T4</f>
        <v>11.220889954702903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291.88409200099869</v>
      </c>
      <c r="P4" s="36">
        <v>28.9224</v>
      </c>
      <c r="Q4" s="36">
        <v>7.7124237661112849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285.03999999999996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2.57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6.0476280795200372</v>
      </c>
      <c r="AD4">
        <f t="shared" ref="AD4:AD67" si="1">SUM(B4:AB4,AI4:AT4)-AC4</f>
        <v>661.68784557201832</v>
      </c>
      <c r="AE4">
        <f>'IDT-1'!F4</f>
        <v>0</v>
      </c>
      <c r="AF4" s="24"/>
      <c r="AG4">
        <f t="shared" ref="AG4:AG67" si="2">SUM(AD4:AF4)</f>
        <v>661.68784557201832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-26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7.6729499999999993</v>
      </c>
      <c r="E5">
        <f>GT_NG!T5</f>
        <v>11.220889954702903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277.86704377032305</v>
      </c>
      <c r="P5" s="36">
        <v>28.9224</v>
      </c>
      <c r="Q5" s="36">
        <v>7.7124237661112849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284.77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2.57</v>
      </c>
      <c r="AB5" s="75">
        <f>-STOA!P5</f>
        <v>0</v>
      </c>
      <c r="AC5">
        <f t="shared" si="0"/>
        <v>5.9699726630068071</v>
      </c>
      <c r="AD5">
        <f t="shared" si="1"/>
        <v>642.47845275785585</v>
      </c>
      <c r="AE5">
        <f>'IDT-1'!F5</f>
        <v>0</v>
      </c>
      <c r="AF5" s="24"/>
      <c r="AG5">
        <f t="shared" si="2"/>
        <v>642.47845275785585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-31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7.6729499999999993</v>
      </c>
      <c r="E6">
        <f>GT_NG!T6</f>
        <v>11.220889954702903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276.88742182168176</v>
      </c>
      <c r="P6" s="36">
        <v>28.9224</v>
      </c>
      <c r="Q6" s="36">
        <v>7.7124237661112849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260.19000000000005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2.57</v>
      </c>
      <c r="AB6" s="75">
        <f>-STOA!P6</f>
        <v>0</v>
      </c>
      <c r="AC6">
        <f t="shared" si="0"/>
        <v>5.6366756304897736</v>
      </c>
      <c r="AD6">
        <f t="shared" si="1"/>
        <v>631.25212784173164</v>
      </c>
      <c r="AE6">
        <f>'IDT-1'!F6</f>
        <v>0</v>
      </c>
      <c r="AF6" s="24"/>
      <c r="AG6">
        <f t="shared" si="2"/>
        <v>631.25212784173164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-17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7.6729499999999993</v>
      </c>
      <c r="E7">
        <f>GT_NG!T7</f>
        <v>11.220889954702903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276.88742182168176</v>
      </c>
      <c r="P7" s="36">
        <v>28.9224</v>
      </c>
      <c r="Q7" s="36">
        <v>7.7124237661112849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260.08000000000004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-3</v>
      </c>
      <c r="AA7" s="75">
        <f>STOA!J7</f>
        <v>2.57</v>
      </c>
      <c r="AB7" s="75">
        <f>-STOA!P7</f>
        <v>0</v>
      </c>
      <c r="AC7">
        <f t="shared" si="0"/>
        <v>5.7967036272626666</v>
      </c>
      <c r="AD7">
        <f t="shared" si="1"/>
        <v>611.98209984495884</v>
      </c>
      <c r="AE7">
        <f>'IDT-1'!F7</f>
        <v>0</v>
      </c>
      <c r="AF7" s="24"/>
      <c r="AG7">
        <f t="shared" si="2"/>
        <v>611.98209984495884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-33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7.6729499999999993</v>
      </c>
      <c r="E8">
        <f>GT_NG!T8</f>
        <v>11.220889954702903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276.88742182168176</v>
      </c>
      <c r="P8" s="36">
        <v>28.9224</v>
      </c>
      <c r="Q8" s="36">
        <v>7.7124237661112849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255.69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-14</v>
      </c>
      <c r="AA8" s="75">
        <f>STOA!J8</f>
        <v>2.57</v>
      </c>
      <c r="AB8" s="75">
        <f>-STOA!P8</f>
        <v>0</v>
      </c>
      <c r="AC8">
        <f t="shared" si="0"/>
        <v>5.8275968890617786</v>
      </c>
      <c r="AD8">
        <f t="shared" si="1"/>
        <v>599.56120658315967</v>
      </c>
      <c r="AE8">
        <f>'IDT-1'!F8</f>
        <v>0</v>
      </c>
      <c r="AF8" s="24"/>
      <c r="AG8">
        <f t="shared" si="2"/>
        <v>599.56120658315967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-30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7.6729499999999993</v>
      </c>
      <c r="E9">
        <f>GT_NG!T9</f>
        <v>11.220889954702903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270.83596732665922</v>
      </c>
      <c r="P9" s="36">
        <v>28.9224</v>
      </c>
      <c r="Q9" s="36">
        <v>7.7124237661112849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255.68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-18</v>
      </c>
      <c r="AA9" s="75">
        <f>STOA!J9</f>
        <v>2.57</v>
      </c>
      <c r="AB9" s="75">
        <f>-STOA!P9</f>
        <v>0</v>
      </c>
      <c r="AC9">
        <f t="shared" si="0"/>
        <v>5.7682095135787002</v>
      </c>
      <c r="AD9">
        <f t="shared" si="1"/>
        <v>594.55913946362023</v>
      </c>
      <c r="AE9">
        <f>'IDT-1'!F9</f>
        <v>0</v>
      </c>
      <c r="AF9" s="24"/>
      <c r="AG9">
        <f t="shared" si="2"/>
        <v>594.55913946362023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-25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7.6729499999999993</v>
      </c>
      <c r="E10">
        <f>GT_NG!T10</f>
        <v>11.220889954702903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269.84125724369761</v>
      </c>
      <c r="P10" s="36">
        <v>28.9224</v>
      </c>
      <c r="Q10" s="36">
        <v>7.7124237661112849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255.69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-23</v>
      </c>
      <c r="AA10" s="75">
        <f>STOA!J10</f>
        <v>2.57</v>
      </c>
      <c r="AB10" s="75">
        <f>-STOA!P10</f>
        <v>0</v>
      </c>
      <c r="AC10">
        <f t="shared" si="0"/>
        <v>5.7938225797813789</v>
      </c>
      <c r="AD10">
        <f t="shared" si="1"/>
        <v>589.54881631445585</v>
      </c>
      <c r="AE10">
        <f>'IDT-1'!F10</f>
        <v>0</v>
      </c>
      <c r="AF10" s="24"/>
      <c r="AG10">
        <f t="shared" si="2"/>
        <v>589.54881631445585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-24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7.6729499999999993</v>
      </c>
      <c r="E11">
        <f>GT_NG!T11</f>
        <v>10.900848617574598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272.15147498929764</v>
      </c>
      <c r="P11" s="36">
        <v>28.9224</v>
      </c>
      <c r="Q11" s="36">
        <v>7.7124237661112849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259.07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-26</v>
      </c>
      <c r="AA11" s="75">
        <f>STOA!J11</f>
        <v>2.57</v>
      </c>
      <c r="AB11" s="75">
        <f>-STOA!P11</f>
        <v>0</v>
      </c>
      <c r="AC11">
        <f t="shared" si="0"/>
        <v>5.8643455347872084</v>
      </c>
      <c r="AD11">
        <f t="shared" si="1"/>
        <v>591.84846976792176</v>
      </c>
      <c r="AE11">
        <f>'IDT-1'!F11</f>
        <v>0</v>
      </c>
      <c r="AF11" s="24"/>
      <c r="AG11">
        <f t="shared" si="2"/>
        <v>591.84846976792176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-24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7.6729499999999993</v>
      </c>
      <c r="E12">
        <f>GT_NG!T12</f>
        <v>10.900848617574598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269.84002347364742</v>
      </c>
      <c r="P12" s="36">
        <v>28.9224</v>
      </c>
      <c r="Q12" s="36">
        <v>7.7124237661112849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259.07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-31</v>
      </c>
      <c r="AA12" s="75">
        <f>STOA!J12</f>
        <v>2.57</v>
      </c>
      <c r="AB12" s="75">
        <f>-STOA!P12</f>
        <v>0</v>
      </c>
      <c r="AC12">
        <f t="shared" si="0"/>
        <v>5.8364581843308576</v>
      </c>
      <c r="AD12">
        <f t="shared" si="1"/>
        <v>590.564905602728</v>
      </c>
      <c r="AE12">
        <f>'IDT-1'!F12</f>
        <v>0</v>
      </c>
      <c r="AF12" s="24"/>
      <c r="AG12">
        <f t="shared" si="2"/>
        <v>590.564905602728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-18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7.6729499999999993</v>
      </c>
      <c r="E13">
        <f>GT_NG!T13</f>
        <v>10.900848617574598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269.84002347364742</v>
      </c>
      <c r="P13" s="36">
        <v>28.9224</v>
      </c>
      <c r="Q13" s="36">
        <v>7.7124237661112849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259.07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-34</v>
      </c>
      <c r="AA13" s="75">
        <f>STOA!J13</f>
        <v>2.57</v>
      </c>
      <c r="AB13" s="75">
        <f>-STOA!P13</f>
        <v>0</v>
      </c>
      <c r="AC13">
        <f t="shared" si="0"/>
        <v>5.7093908184575213</v>
      </c>
      <c r="AD13">
        <f t="shared" si="1"/>
        <v>605.69197296860125</v>
      </c>
      <c r="AE13">
        <f>'IDT-1'!F13</f>
        <v>0</v>
      </c>
      <c r="AF13" s="24"/>
      <c r="AG13">
        <f t="shared" si="2"/>
        <v>605.69197296860125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7.6729499999999993</v>
      </c>
      <c r="E14">
        <f>GT_NG!T14</f>
        <v>10.900848617574598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269.84002347364742</v>
      </c>
      <c r="P14" s="36">
        <v>28.9224</v>
      </c>
      <c r="Q14" s="36">
        <v>7.7124237661112849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259.07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-40</v>
      </c>
      <c r="AA14" s="75">
        <f>STOA!J14</f>
        <v>2.57</v>
      </c>
      <c r="AB14" s="75">
        <f>-STOA!P14</f>
        <v>0</v>
      </c>
      <c r="AC14">
        <f t="shared" si="0"/>
        <v>5.760217764806856</v>
      </c>
      <c r="AD14">
        <f t="shared" si="1"/>
        <v>599.64114602225197</v>
      </c>
      <c r="AE14">
        <f>'IDT-1'!F14</f>
        <v>0</v>
      </c>
      <c r="AF14" s="24"/>
      <c r="AG14">
        <f t="shared" si="2"/>
        <v>599.64114602225197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7.6729499999999993</v>
      </c>
      <c r="E15">
        <f>GT_NG!T15</f>
        <v>10.900848617574598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269.83828360074813</v>
      </c>
      <c r="P15" s="36">
        <v>28.9224</v>
      </c>
      <c r="Q15" s="36">
        <v>7.7124507310870944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262.33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-44</v>
      </c>
      <c r="AA15" s="75">
        <f>STOA!J15</f>
        <v>2.57</v>
      </c>
      <c r="AB15" s="75">
        <f>-STOA!P15</f>
        <v>0</v>
      </c>
      <c r="AC15">
        <f t="shared" si="0"/>
        <v>5.880770111354078</v>
      </c>
      <c r="AD15">
        <f t="shared" si="1"/>
        <v>591.77888076778117</v>
      </c>
      <c r="AE15">
        <f>'IDT-1'!F15</f>
        <v>0</v>
      </c>
      <c r="AF15" s="24"/>
      <c r="AG15">
        <f t="shared" si="2"/>
        <v>591.77888076778117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-7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7.6729499999999993</v>
      </c>
      <c r="E16">
        <f>GT_NG!T16</f>
        <v>10.900848617574598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269.83828360074813</v>
      </c>
      <c r="P16" s="36">
        <v>28.9224</v>
      </c>
      <c r="Q16" s="36">
        <v>7.7124507310870944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262.33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-46</v>
      </c>
      <c r="AA16" s="75">
        <f>STOA!J16</f>
        <v>2.57</v>
      </c>
      <c r="AB16" s="75">
        <f>-STOA!P16</f>
        <v>0</v>
      </c>
      <c r="AC16">
        <f t="shared" si="0"/>
        <v>5.9570105308780805</v>
      </c>
      <c r="AD16">
        <f t="shared" si="1"/>
        <v>582.70264034825721</v>
      </c>
      <c r="AE16">
        <f>'IDT-1'!F16</f>
        <v>0</v>
      </c>
      <c r="AF16" s="24"/>
      <c r="AG16">
        <f t="shared" si="2"/>
        <v>582.70264034825721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-14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7.6729499999999993</v>
      </c>
      <c r="E17">
        <f>GT_NG!T17</f>
        <v>10.900848617574598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272.46304572803007</v>
      </c>
      <c r="P17" s="36">
        <v>28.9224</v>
      </c>
      <c r="Q17" s="36">
        <v>7.7124507310870944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263.92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-46</v>
      </c>
      <c r="AA17" s="75">
        <f>STOA!J17</f>
        <v>2.57</v>
      </c>
      <c r="AB17" s="75">
        <f>-STOA!P17</f>
        <v>0</v>
      </c>
      <c r="AC17">
        <f t="shared" si="0"/>
        <v>6.1957223181445862</v>
      </c>
      <c r="AD17">
        <f t="shared" si="1"/>
        <v>562.6786906882727</v>
      </c>
      <c r="AE17">
        <f>'IDT-1'!F17</f>
        <v>0</v>
      </c>
      <c r="AF17" s="24"/>
      <c r="AG17">
        <f t="shared" si="2"/>
        <v>562.6786906882727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-38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7.6729499999999993</v>
      </c>
      <c r="E18">
        <f>GT_NG!T18</f>
        <v>10.900848617574598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272.46304572803007</v>
      </c>
      <c r="P18" s="36">
        <v>28.9224</v>
      </c>
      <c r="Q18" s="36">
        <v>7.7124507310870944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263.92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-45</v>
      </c>
      <c r="AA18" s="75">
        <f>STOA!J18</f>
        <v>2.57</v>
      </c>
      <c r="AB18" s="75">
        <f>-STOA!P18</f>
        <v>0</v>
      </c>
      <c r="AC18">
        <f t="shared" si="0"/>
        <v>6.1787800026948085</v>
      </c>
      <c r="AD18">
        <f t="shared" si="1"/>
        <v>564.69563300372249</v>
      </c>
      <c r="AE18">
        <f>'IDT-1'!F18</f>
        <v>0</v>
      </c>
      <c r="AF18" s="24"/>
      <c r="AG18">
        <f t="shared" si="2"/>
        <v>564.69563300372249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-37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7.6729499999999993</v>
      </c>
      <c r="E19">
        <f>GT_NG!T19</f>
        <v>10.900848617574598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282.98369034713841</v>
      </c>
      <c r="P19" s="36">
        <v>28.9224</v>
      </c>
      <c r="Q19" s="36">
        <v>7.7124507310870944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263.92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-47</v>
      </c>
      <c r="AA19" s="75">
        <f>STOA!J19</f>
        <v>2.57</v>
      </c>
      <c r="AB19" s="75">
        <f>-STOA!P19</f>
        <v>0</v>
      </c>
      <c r="AC19">
        <f t="shared" si="0"/>
        <v>6.4281054142682104</v>
      </c>
      <c r="AD19">
        <f t="shared" si="1"/>
        <v>555.96695221125742</v>
      </c>
      <c r="AE19">
        <f>'IDT-1'!F19</f>
        <v>0</v>
      </c>
      <c r="AF19" s="24"/>
      <c r="AG19">
        <f t="shared" si="2"/>
        <v>555.96695221125742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-54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7.6729499999999993</v>
      </c>
      <c r="E20">
        <f>GT_NG!T20</f>
        <v>10.900848617574598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282.98369034713841</v>
      </c>
      <c r="P20" s="36">
        <v>28.9224</v>
      </c>
      <c r="Q20" s="36">
        <v>7.7124507310870944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263.92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-41</v>
      </c>
      <c r="AA20" s="75">
        <f>STOA!J20</f>
        <v>2.57</v>
      </c>
      <c r="AB20" s="75">
        <f>-STOA!P20</f>
        <v>0</v>
      </c>
      <c r="AC20">
        <f t="shared" si="0"/>
        <v>6.3349226792944311</v>
      </c>
      <c r="AD20">
        <f t="shared" si="1"/>
        <v>567.06013494623119</v>
      </c>
      <c r="AE20">
        <f>'IDT-1'!F20</f>
        <v>0</v>
      </c>
      <c r="AF20" s="24"/>
      <c r="AG20">
        <f t="shared" si="2"/>
        <v>567.06013494623119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-49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7.6729499999999993</v>
      </c>
      <c r="E21">
        <f>GT_NG!T21</f>
        <v>10.900848617574598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284.4266351408329</v>
      </c>
      <c r="P21" s="36">
        <v>28.9224</v>
      </c>
      <c r="Q21" s="36">
        <v>7.7124507310870944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263.92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-35</v>
      </c>
      <c r="AA21" s="75">
        <f>STOA!J21</f>
        <v>2.57</v>
      </c>
      <c r="AB21" s="75">
        <f>-STOA!P21</f>
        <v>0</v>
      </c>
      <c r="AC21">
        <f t="shared" si="0"/>
        <v>6.1522067878890159</v>
      </c>
      <c r="AD21">
        <f t="shared" si="1"/>
        <v>591.68579563133108</v>
      </c>
      <c r="AE21">
        <f>'IDT-1'!F21</f>
        <v>0</v>
      </c>
      <c r="AF21" s="24"/>
      <c r="AG21">
        <f t="shared" si="2"/>
        <v>591.68579563133108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-32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7.6729499999999993</v>
      </c>
      <c r="E22">
        <f>GT_NG!T22</f>
        <v>10.900848617574598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286.2009868338485</v>
      </c>
      <c r="P22" s="36">
        <v>28.9224</v>
      </c>
      <c r="Q22" s="36">
        <v>7.7124507310870944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263.68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-23</v>
      </c>
      <c r="AA22" s="75">
        <f>STOA!J22</f>
        <v>2.57</v>
      </c>
      <c r="AB22" s="75">
        <f>-STOA!P22</f>
        <v>0</v>
      </c>
      <c r="AC22">
        <f t="shared" si="0"/>
        <v>6.0803837648614563</v>
      </c>
      <c r="AD22">
        <f t="shared" si="1"/>
        <v>603.29197034737422</v>
      </c>
      <c r="AE22">
        <f>'IDT-1'!F22</f>
        <v>0</v>
      </c>
      <c r="AF22" s="24"/>
      <c r="AG22">
        <f t="shared" si="2"/>
        <v>603.29197034737422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-34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7.6729499999999993</v>
      </c>
      <c r="E23">
        <f>GT_NG!T23</f>
        <v>10.900848617574598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302.73148572949833</v>
      </c>
      <c r="P23" s="36">
        <v>28.919999999999998</v>
      </c>
      <c r="Q23" s="36">
        <v>7.7124237661112849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306.81999999999994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</v>
      </c>
      <c r="AA23" s="75">
        <f>STOA!J23</f>
        <v>2.57</v>
      </c>
      <c r="AB23" s="75">
        <f>-STOA!P23</f>
        <v>0</v>
      </c>
      <c r="AC23">
        <f t="shared" si="0"/>
        <v>6.5815955690791181</v>
      </c>
      <c r="AD23">
        <f t="shared" si="1"/>
        <v>662.45883047383052</v>
      </c>
      <c r="AE23">
        <f>'IDT-1'!F23</f>
        <v>0</v>
      </c>
      <c r="AF23" s="24"/>
      <c r="AG23">
        <f t="shared" si="2"/>
        <v>662.45883047383052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-55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7.6729499999999993</v>
      </c>
      <c r="E24">
        <f>GT_NG!T24</f>
        <v>10.900848617574598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331.95671260854584</v>
      </c>
      <c r="P24" s="36">
        <v>28.919999999999998</v>
      </c>
      <c r="Q24" s="36">
        <v>7.7124237661112849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340.65999999999997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-104</v>
      </c>
      <c r="AA24" s="75">
        <f>STOA!J24</f>
        <v>2.57</v>
      </c>
      <c r="AB24" s="75">
        <f>-STOA!P24</f>
        <v>0</v>
      </c>
      <c r="AC24">
        <f t="shared" si="0"/>
        <v>7.6365552538062405</v>
      </c>
      <c r="AD24">
        <f t="shared" si="1"/>
        <v>662.46909766815099</v>
      </c>
      <c r="AE24">
        <f>'IDT-1'!F24</f>
        <v>0</v>
      </c>
      <c r="AF24" s="24"/>
      <c r="AG24">
        <f t="shared" si="2"/>
        <v>662.46909766815099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-15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7.6729499999999993</v>
      </c>
      <c r="E25">
        <f>GT_NG!T25</f>
        <v>10.900848617574598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338.68230497377681</v>
      </c>
      <c r="P25" s="36">
        <v>27.338654063899966</v>
      </c>
      <c r="Q25" s="36">
        <v>7.7113969922087344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375.75999999999993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-75</v>
      </c>
      <c r="AA25" s="75">
        <f>STOA!J25</f>
        <v>2.57</v>
      </c>
      <c r="AB25" s="75">
        <f>-STOA!P25</f>
        <v>0</v>
      </c>
      <c r="AC25">
        <f t="shared" si="0"/>
        <v>8.1355502956830481</v>
      </c>
      <c r="AD25">
        <f t="shared" si="1"/>
        <v>683.21332228150243</v>
      </c>
      <c r="AE25">
        <f>'IDT-1'!F25</f>
        <v>0</v>
      </c>
      <c r="AF25" s="24"/>
      <c r="AG25">
        <f t="shared" si="2"/>
        <v>683.21332228150243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-63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7.6729499999999993</v>
      </c>
      <c r="E26">
        <f>GT_NG!T26</f>
        <v>10.900848617574598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361.63626322079432</v>
      </c>
      <c r="P26" s="36">
        <v>28.921345742205673</v>
      </c>
      <c r="Q26" s="36">
        <v>7.7113969922087344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375.68999999999994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-55</v>
      </c>
      <c r="AA26" s="75">
        <f>STOA!J26</f>
        <v>2.57</v>
      </c>
      <c r="AB26" s="75">
        <f>-STOA!P26</f>
        <v>0</v>
      </c>
      <c r="AC26">
        <f t="shared" si="0"/>
        <v>8.1885893160077625</v>
      </c>
      <c r="AD26">
        <f t="shared" si="1"/>
        <v>725.62693318650099</v>
      </c>
      <c r="AE26">
        <f>'IDT-1'!F26</f>
        <v>0</v>
      </c>
      <c r="AF26" s="24"/>
      <c r="AG26">
        <f t="shared" si="2"/>
        <v>725.62693318650099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-65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7.6729499999999993</v>
      </c>
      <c r="E27">
        <f>GT_NG!T27</f>
        <v>10.900848617574598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58.712717929725464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387.47338741048435</v>
      </c>
      <c r="P27" s="36">
        <v>28.921345742205673</v>
      </c>
      <c r="Q27" s="36">
        <v>7.7113969922087344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375.59999999999991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-24</v>
      </c>
      <c r="AA27" s="75">
        <f>STOA!J27</f>
        <v>2.57</v>
      </c>
      <c r="AB27" s="75">
        <f>-STOA!P27</f>
        <v>0</v>
      </c>
      <c r="AC27">
        <f t="shared" si="0"/>
        <v>8.0660188502055963</v>
      </c>
      <c r="AD27">
        <f t="shared" si="1"/>
        <v>791.49662784199325</v>
      </c>
      <c r="AE27">
        <f>'IDT-1'!F27</f>
        <v>0</v>
      </c>
      <c r="AF27" s="24"/>
      <c r="AG27">
        <f t="shared" si="2"/>
        <v>791.49662784199325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-56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7.6729499999999993</v>
      </c>
      <c r="E28">
        <f>GT_NG!T28</f>
        <v>10.900848617574598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58.712717929725464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413.63127213021153</v>
      </c>
      <c r="P28" s="36">
        <v>28.921345742205673</v>
      </c>
      <c r="Q28" s="36">
        <v>7.7113969922087344</v>
      </c>
      <c r="R28" s="38">
        <v>0.28743362831858404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375.23999999999995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</v>
      </c>
      <c r="AA28" s="75">
        <f>STOA!J28</f>
        <v>2.57</v>
      </c>
      <c r="AB28" s="75">
        <f>-STOA!P28</f>
        <v>0</v>
      </c>
      <c r="AC28">
        <f t="shared" si="0"/>
        <v>8.0310007925825069</v>
      </c>
      <c r="AD28">
        <f t="shared" si="1"/>
        <v>847.61696424766194</v>
      </c>
      <c r="AE28">
        <f>'IDT-1'!F28</f>
        <v>0</v>
      </c>
      <c r="AF28" s="24"/>
      <c r="AG28">
        <f t="shared" si="2"/>
        <v>847.61696424766194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-48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7.6729499999999993</v>
      </c>
      <c r="E29">
        <f>GT_NG!T29</f>
        <v>10.900848617574598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58.712717929725464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427.76315552360961</v>
      </c>
      <c r="P29" s="36">
        <v>74.90287105182459</v>
      </c>
      <c r="Q29" s="36">
        <v>7.7113969922087344</v>
      </c>
      <c r="R29" s="38">
        <v>1.91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374.73999999999995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-20</v>
      </c>
      <c r="AA29" s="75">
        <f>STOA!J29</f>
        <v>2.57</v>
      </c>
      <c r="AB29" s="75">
        <f>-STOA!P29</f>
        <v>0</v>
      </c>
      <c r="AC29">
        <f t="shared" si="0"/>
        <v>8.604681087284197</v>
      </c>
      <c r="AD29">
        <f t="shared" si="1"/>
        <v>901.27925902765867</v>
      </c>
      <c r="AE29">
        <f>'IDT-1'!F29</f>
        <v>-16.722000000000001</v>
      </c>
      <c r="AF29" s="24"/>
      <c r="AG29">
        <f t="shared" si="2"/>
        <v>884.55725902765869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-37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7.6729499999999993</v>
      </c>
      <c r="E30">
        <f>GT_NG!T30</f>
        <v>10.900848617574598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58.712717929725464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427.79607119402431</v>
      </c>
      <c r="P30" s="36">
        <v>74.90287105182459</v>
      </c>
      <c r="Q30" s="36">
        <v>7.71</v>
      </c>
      <c r="R30" s="38">
        <v>6.61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374.1725209999999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2.57</v>
      </c>
      <c r="AB30" s="75">
        <f>-STOA!P30</f>
        <v>0</v>
      </c>
      <c r="AC30">
        <f t="shared" si="0"/>
        <v>8.4532935506335676</v>
      </c>
      <c r="AD30">
        <f t="shared" si="1"/>
        <v>927.59468624251542</v>
      </c>
      <c r="AE30">
        <f>'IDT-1'!F30</f>
        <v>0</v>
      </c>
      <c r="AF30" s="24"/>
      <c r="AG30">
        <f t="shared" si="2"/>
        <v>927.59468624251542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-35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7.6729499999999993</v>
      </c>
      <c r="E31">
        <f>GT_NG!T31</f>
        <v>10.020876826722338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58.712717929725464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427.79607119402431</v>
      </c>
      <c r="P31" s="36">
        <v>74.90287105182459</v>
      </c>
      <c r="Q31" s="36">
        <v>26.676932275497297</v>
      </c>
      <c r="R31" s="38">
        <v>13.75</v>
      </c>
      <c r="S31" s="38">
        <v>0</v>
      </c>
      <c r="T31" s="37">
        <f>SUMPRODUCT(LTA!J31:AN31,LTA!J$101:AN$101,LTA!J$105:AN$105)</f>
        <v>0.04</v>
      </c>
      <c r="U31" s="37">
        <f>SUMPRODUCT(LTA!J31:AN31,LTA!J$102:AN$102,LTA!J$105:AN$105)</f>
        <v>372.61152499999992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2.57</v>
      </c>
      <c r="AB31" s="75">
        <f>-STOA!P31</f>
        <v>0</v>
      </c>
      <c r="AC31">
        <f t="shared" si="0"/>
        <v>8.3559331319334689</v>
      </c>
      <c r="AD31">
        <f t="shared" si="1"/>
        <v>986.39801114586044</v>
      </c>
      <c r="AE31">
        <f>'IDT-1'!F31</f>
        <v>0</v>
      </c>
      <c r="AF31" s="24"/>
      <c r="AG31">
        <f t="shared" si="2"/>
        <v>986.39801114586044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7.6729499999999993</v>
      </c>
      <c r="E32">
        <f>GT_NG!T32</f>
        <v>10.210657399362875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58.712717929725464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433.83583325352242</v>
      </c>
      <c r="P32" s="36">
        <v>74.90287105182459</v>
      </c>
      <c r="Q32" s="36">
        <v>26.676932275497297</v>
      </c>
      <c r="R32" s="38">
        <v>19.2</v>
      </c>
      <c r="S32" s="38">
        <v>0</v>
      </c>
      <c r="T32" s="37">
        <f>SUMPRODUCT(LTA!J32:AN32,LTA!J$101:AN$101,LTA!J$105:AN$105)</f>
        <v>1.24</v>
      </c>
      <c r="U32" s="37">
        <f>SUMPRODUCT(LTA!J32:AN32,LTA!J$102:AN$102,LTA!J$105:AN$105)</f>
        <v>403.18473999999992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2.57</v>
      </c>
      <c r="AB32" s="75">
        <f>-STOA!P32</f>
        <v>0</v>
      </c>
      <c r="AC32">
        <f t="shared" si="0"/>
        <v>8.848003661916767</v>
      </c>
      <c r="AD32">
        <f t="shared" si="1"/>
        <v>1014.3586982480157</v>
      </c>
      <c r="AE32">
        <f>'IDT-1'!F32</f>
        <v>0</v>
      </c>
      <c r="AF32" s="24"/>
      <c r="AG32">
        <f t="shared" si="2"/>
        <v>1014.3586982480157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-15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7.6729499999999993</v>
      </c>
      <c r="E33">
        <f>GT_NG!T33</f>
        <v>10.210657399362875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58.712717929725464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438.4681939263595</v>
      </c>
      <c r="P33" s="36">
        <v>74.90287105182459</v>
      </c>
      <c r="Q33" s="36">
        <v>26.676932275497297</v>
      </c>
      <c r="R33" s="38">
        <v>19.199999999999996</v>
      </c>
      <c r="S33" s="38">
        <v>0</v>
      </c>
      <c r="T33" s="37">
        <f>SUMPRODUCT(LTA!J33:AN33,LTA!J$101:AN$101,LTA!J$105:AN$105)</f>
        <v>3.5300000000000002</v>
      </c>
      <c r="U33" s="37">
        <f>SUMPRODUCT(LTA!J33:AN33,LTA!J$102:AN$102,LTA!J$105:AN$105)</f>
        <v>426.79327399999994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2.57</v>
      </c>
      <c r="AB33" s="75">
        <f>-STOA!P33</f>
        <v>0</v>
      </c>
      <c r="AC33">
        <f t="shared" si="0"/>
        <v>9.1129343348934881</v>
      </c>
      <c r="AD33">
        <f t="shared" si="1"/>
        <v>1043.6246622478761</v>
      </c>
      <c r="AE33">
        <f>'IDT-1'!F33</f>
        <v>0</v>
      </c>
      <c r="AF33" s="24"/>
      <c r="AG33">
        <f t="shared" si="2"/>
        <v>1043.6246622478761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-16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7.6729499999999993</v>
      </c>
      <c r="E34">
        <f>GT_NG!T34</f>
        <v>10.210657399362875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58.712717929725464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408.35832841263061</v>
      </c>
      <c r="P34" s="36">
        <v>74.90287105182459</v>
      </c>
      <c r="Q34" s="36">
        <v>26.676932275497297</v>
      </c>
      <c r="R34" s="38">
        <v>20.699999999999996</v>
      </c>
      <c r="S34" s="38">
        <v>0</v>
      </c>
      <c r="T34" s="37">
        <f>SUMPRODUCT(LTA!J34:AN34,LTA!J$101:AN$101,LTA!J$105:AN$105)</f>
        <v>8.9499999999999993</v>
      </c>
      <c r="U34" s="37">
        <f>SUMPRODUCT(LTA!J34:AN34,LTA!J$102:AN$102,LTA!J$105:AN$105)</f>
        <v>429.52601899999996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2.57</v>
      </c>
      <c r="AB34" s="75">
        <f>-STOA!P34</f>
        <v>0</v>
      </c>
      <c r="AC34">
        <f t="shared" si="0"/>
        <v>8.9189559989799427</v>
      </c>
      <c r="AD34">
        <f t="shared" si="1"/>
        <v>1052.8615200700608</v>
      </c>
      <c r="AE34">
        <f>'IDT-1'!F34</f>
        <v>0</v>
      </c>
      <c r="AF34" s="24"/>
      <c r="AG34">
        <f t="shared" si="2"/>
        <v>1052.8615200700608</v>
      </c>
      <c r="AI34" s="34">
        <f>PXIL!J34</f>
        <v>0</v>
      </c>
      <c r="AJ34" s="34">
        <f>PXIL!P34</f>
        <v>0</v>
      </c>
      <c r="AK34" s="34">
        <f>RTM_IEX!J34</f>
        <v>13.5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7.6729499999999993</v>
      </c>
      <c r="E35">
        <f>GT_NG!T35</f>
        <v>10.210657399362875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58.712717929725464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398.90585565876887</v>
      </c>
      <c r="P35" s="36">
        <v>74.90287105182459</v>
      </c>
      <c r="Q35" s="36">
        <v>26.676932275497297</v>
      </c>
      <c r="R35" s="38">
        <v>20.699999999999996</v>
      </c>
      <c r="S35" s="38">
        <v>0</v>
      </c>
      <c r="T35" s="37">
        <f>SUMPRODUCT(LTA!J35:AN35,LTA!J$101:AN$101,LTA!J$105:AN$105)</f>
        <v>14.48</v>
      </c>
      <c r="U35" s="37">
        <f>SUMPRODUCT(LTA!J35:AN35,LTA!J$102:AN$102,LTA!J$105:AN$105)</f>
        <v>432.28322399999996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2.57</v>
      </c>
      <c r="AB35" s="75">
        <f>-STOA!P35</f>
        <v>0</v>
      </c>
      <c r="AC35">
        <f t="shared" si="0"/>
        <v>8.9819957498475027</v>
      </c>
      <c r="AD35">
        <f t="shared" si="1"/>
        <v>1060.3032125653315</v>
      </c>
      <c r="AE35">
        <f>'IDT-1'!F35</f>
        <v>0</v>
      </c>
      <c r="AF35" s="24"/>
      <c r="AG35">
        <f t="shared" si="2"/>
        <v>1060.3032125653315</v>
      </c>
      <c r="AI35" s="34">
        <f>PXIL!J35</f>
        <v>0</v>
      </c>
      <c r="AJ35" s="34">
        <f>PXIL!P35</f>
        <v>0</v>
      </c>
      <c r="AK35" s="34">
        <f>RTM_IEX!J35</f>
        <v>22.17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7.6729499999999993</v>
      </c>
      <c r="E36">
        <f>GT_NG!T36</f>
        <v>10.210657399362875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58.712717929725464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401.84879572261173</v>
      </c>
      <c r="P36" s="36">
        <v>74.90287105182459</v>
      </c>
      <c r="Q36" s="36">
        <v>26.676932275497297</v>
      </c>
      <c r="R36" s="38">
        <v>20.699999999999996</v>
      </c>
      <c r="S36" s="38">
        <v>0</v>
      </c>
      <c r="T36" s="37">
        <f>SUMPRODUCT(LTA!J36:AN36,LTA!J$101:AN$101,LTA!J$105:AN$105)</f>
        <v>17.13</v>
      </c>
      <c r="U36" s="37">
        <f>SUMPRODUCT(LTA!J36:AN36,LTA!J$102:AN$102,LTA!J$105:AN$105)</f>
        <v>435.76405799999992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2.57</v>
      </c>
      <c r="AB36" s="75">
        <f>-STOA!P36</f>
        <v>0</v>
      </c>
      <c r="AC36">
        <f t="shared" si="0"/>
        <v>9.1392754519837833</v>
      </c>
      <c r="AD36">
        <f t="shared" si="1"/>
        <v>1078.8697069270379</v>
      </c>
      <c r="AE36">
        <f>'IDT-1'!F36</f>
        <v>0</v>
      </c>
      <c r="AF36" s="24"/>
      <c r="AG36">
        <f t="shared" si="2"/>
        <v>1078.8697069270379</v>
      </c>
      <c r="AI36" s="34">
        <f>PXIL!J36</f>
        <v>0</v>
      </c>
      <c r="AJ36" s="34">
        <f>PXIL!P36</f>
        <v>0</v>
      </c>
      <c r="AK36" s="34">
        <f>RTM_IEX!J36</f>
        <v>31.82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7.6729499999999993</v>
      </c>
      <c r="E37">
        <f>GT_NG!T37</f>
        <v>10.210657399362875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58.712717929725464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392.29423516411731</v>
      </c>
      <c r="P37" s="36">
        <v>74.90287105182459</v>
      </c>
      <c r="Q37" s="36">
        <v>26.676932275497297</v>
      </c>
      <c r="R37" s="38">
        <v>22.700000000000003</v>
      </c>
      <c r="S37" s="38">
        <v>0</v>
      </c>
      <c r="T37" s="37">
        <f>SUMPRODUCT(LTA!J37:AN37,LTA!J$101:AN$101,LTA!J$105:AN$105)</f>
        <v>20.89</v>
      </c>
      <c r="U37" s="37">
        <f>SUMPRODUCT(LTA!J37:AN37,LTA!J$102:AN$102,LTA!J$105:AN$105)</f>
        <v>433.65824399999997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2.57</v>
      </c>
      <c r="AB37" s="75">
        <f>-STOA!P37</f>
        <v>0</v>
      </c>
      <c r="AC37">
        <f t="shared" si="0"/>
        <v>9.1626243056924288</v>
      </c>
      <c r="AD37">
        <f t="shared" si="1"/>
        <v>1081.6259835148351</v>
      </c>
      <c r="AE37">
        <f>'IDT-1'!F37</f>
        <v>0</v>
      </c>
      <c r="AF37" s="24"/>
      <c r="AG37">
        <f t="shared" si="2"/>
        <v>1081.6259835148351</v>
      </c>
      <c r="AI37" s="34">
        <f>PXIL!J37</f>
        <v>0</v>
      </c>
      <c r="AJ37" s="34">
        <f>PXIL!P37</f>
        <v>0</v>
      </c>
      <c r="AK37" s="34">
        <f>RTM_IEX!J37</f>
        <v>40.5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7.6729499999999993</v>
      </c>
      <c r="E38">
        <f>GT_NG!T38</f>
        <v>10.210657399362875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58.712717929725464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373.5118849473231</v>
      </c>
      <c r="P38" s="36">
        <v>74.90287105182459</v>
      </c>
      <c r="Q38" s="36">
        <v>26.676932275497297</v>
      </c>
      <c r="R38" s="38">
        <v>22.7</v>
      </c>
      <c r="S38" s="38">
        <v>0</v>
      </c>
      <c r="T38" s="37">
        <f>SUMPRODUCT(LTA!J38:AN38,LTA!J$101:AN$101,LTA!J$105:AN$105)</f>
        <v>25.04</v>
      </c>
      <c r="U38" s="37">
        <f>SUMPRODUCT(LTA!J38:AN38,LTA!J$102:AN$102,LTA!J$105:AN$105)</f>
        <v>437.46076799999992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2.57</v>
      </c>
      <c r="AB38" s="75">
        <f>-STOA!P38</f>
        <v>0</v>
      </c>
      <c r="AC38">
        <f t="shared" si="0"/>
        <v>9.0635057654713584</v>
      </c>
      <c r="AD38">
        <f t="shared" si="1"/>
        <v>1069.9252758382618</v>
      </c>
      <c r="AE38">
        <f>'IDT-1'!F38</f>
        <v>0</v>
      </c>
      <c r="AF38" s="24"/>
      <c r="AG38">
        <f t="shared" si="2"/>
        <v>1069.9252758382618</v>
      </c>
      <c r="AI38" s="34">
        <f>PXIL!J38</f>
        <v>0</v>
      </c>
      <c r="AJ38" s="34">
        <f>PXIL!P38</f>
        <v>0</v>
      </c>
      <c r="AK38" s="34">
        <f>RTM_IEX!J38</f>
        <v>39.53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7.6729499999999993</v>
      </c>
      <c r="E39">
        <f>GT_NG!T39</f>
        <v>10.210657399362875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58.712717929725464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383.1021894382219</v>
      </c>
      <c r="P39" s="36">
        <v>74.90287105182459</v>
      </c>
      <c r="Q39" s="36">
        <v>26.676932275497297</v>
      </c>
      <c r="R39" s="38">
        <v>22.7</v>
      </c>
      <c r="S39" s="38">
        <v>0</v>
      </c>
      <c r="T39" s="37">
        <f>SUMPRODUCT(LTA!J39:AN39,LTA!J$101:AN$101,LTA!J$105:AN$105)</f>
        <v>30.11</v>
      </c>
      <c r="U39" s="37">
        <f>SUMPRODUCT(LTA!J39:AN39,LTA!J$102:AN$102,LTA!J$105:AN$105)</f>
        <v>447.63880999999992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2.57</v>
      </c>
      <c r="AB39" s="75">
        <f>-STOA!P39</f>
        <v>0</v>
      </c>
      <c r="AC39">
        <f t="shared" si="0"/>
        <v>9.1668118759949078</v>
      </c>
      <c r="AD39">
        <f t="shared" si="1"/>
        <v>1082.1203162186371</v>
      </c>
      <c r="AE39">
        <f>'IDT-1'!F39</f>
        <v>0</v>
      </c>
      <c r="AF39" s="24"/>
      <c r="AG39">
        <f t="shared" si="2"/>
        <v>1082.1203162186371</v>
      </c>
      <c r="AI39" s="34">
        <f>PXIL!J39</f>
        <v>0</v>
      </c>
      <c r="AJ39" s="34">
        <f>PXIL!P39</f>
        <v>0</v>
      </c>
      <c r="AK39" s="34">
        <f>RTM_IEX!J39</f>
        <v>26.99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7.6729499999999993</v>
      </c>
      <c r="E40">
        <f>GT_NG!T40</f>
        <v>10.900848617574598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69.606829423821452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420.03127041091807</v>
      </c>
      <c r="P40" s="36">
        <v>74.90287105182459</v>
      </c>
      <c r="Q40" s="36">
        <v>26.676932275497297</v>
      </c>
      <c r="R40" s="38">
        <v>22.699999999999996</v>
      </c>
      <c r="S40" s="38">
        <v>0</v>
      </c>
      <c r="T40" s="37">
        <f>SUMPRODUCT(LTA!J40:AN40,LTA!J$101:AN$101,LTA!J$105:AN$105)</f>
        <v>36.159999999999997</v>
      </c>
      <c r="U40" s="37">
        <f>SUMPRODUCT(LTA!J40:AN40,LTA!J$102:AN$102,LTA!J$105:AN$105)</f>
        <v>452.10083599999996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2.57</v>
      </c>
      <c r="AB40" s="75">
        <f>-STOA!P40</f>
        <v>0</v>
      </c>
      <c r="AC40">
        <f t="shared" si="0"/>
        <v>9.5168853173489403</v>
      </c>
      <c r="AD40">
        <f t="shared" si="1"/>
        <v>1123.4456524622872</v>
      </c>
      <c r="AE40">
        <f>'IDT-1'!F40</f>
        <v>0</v>
      </c>
      <c r="AF40" s="24"/>
      <c r="AG40">
        <f t="shared" si="2"/>
        <v>1123.4456524622872</v>
      </c>
      <c r="AI40" s="34">
        <f>PXIL!J40</f>
        <v>0</v>
      </c>
      <c r="AJ40" s="34">
        <f>PXIL!P40</f>
        <v>0</v>
      </c>
      <c r="AK40" s="34">
        <f>RTM_IEX!J40</f>
        <v>9.64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7.6729499999999993</v>
      </c>
      <c r="E41">
        <f>GT_NG!T41</f>
        <v>10.900848617574598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69.606829423821452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430.14718066542633</v>
      </c>
      <c r="P41" s="36">
        <v>74.90287105182459</v>
      </c>
      <c r="Q41" s="36">
        <v>26.676932275497297</v>
      </c>
      <c r="R41" s="38">
        <v>22.699999999999996</v>
      </c>
      <c r="S41" s="38">
        <v>0</v>
      </c>
      <c r="T41" s="37">
        <f>SUMPRODUCT(LTA!J41:AN41,LTA!J$101:AN$101,LTA!J$105:AN$105)</f>
        <v>42.32</v>
      </c>
      <c r="U41" s="37">
        <f>SUMPRODUCT(LTA!J41:AN41,LTA!J$102:AN$102,LTA!J$105:AN$105)</f>
        <v>453.38175399999989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2.57</v>
      </c>
      <c r="AB41" s="75">
        <f>-STOA!P41</f>
        <v>0</v>
      </c>
      <c r="AC41">
        <f t="shared" si="0"/>
        <v>9.8911626746868109</v>
      </c>
      <c r="AD41">
        <f t="shared" si="1"/>
        <v>1167.6282033594575</v>
      </c>
      <c r="AE41">
        <f>'IDT-1'!F41</f>
        <v>0</v>
      </c>
      <c r="AF41" s="24"/>
      <c r="AG41">
        <f t="shared" si="2"/>
        <v>1167.6282033594575</v>
      </c>
      <c r="AI41" s="34">
        <f>PXIL!J41</f>
        <v>0</v>
      </c>
      <c r="AJ41" s="34">
        <f>PXIL!P41</f>
        <v>0</v>
      </c>
      <c r="AK41" s="34">
        <f>RTM_IEX!J41</f>
        <v>36.64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7.6729499999999993</v>
      </c>
      <c r="E42">
        <f>GT_NG!T42</f>
        <v>10.900848617574598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69.606829423821452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430.33657078263343</v>
      </c>
      <c r="P42" s="36">
        <v>74.90287105182459</v>
      </c>
      <c r="Q42" s="36">
        <v>26.676932275497297</v>
      </c>
      <c r="R42" s="38">
        <v>22.699999999999996</v>
      </c>
      <c r="S42" s="38">
        <v>0</v>
      </c>
      <c r="T42" s="37">
        <f>SUMPRODUCT(LTA!J42:AN42,LTA!J$101:AN$101,LTA!J$105:AN$105)</f>
        <v>50.26</v>
      </c>
      <c r="U42" s="37">
        <f>SUMPRODUCT(LTA!J42:AN42,LTA!J$102:AN$102,LTA!J$105:AN$105)</f>
        <v>457.6104279999999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3.86</v>
      </c>
      <c r="Z42" s="34">
        <f>IEX!P42</f>
        <v>0</v>
      </c>
      <c r="AA42" s="75">
        <f>STOA!J42</f>
        <v>2.57</v>
      </c>
      <c r="AB42" s="75">
        <f>-STOA!P42</f>
        <v>0</v>
      </c>
      <c r="AC42">
        <f t="shared" si="0"/>
        <v>10.067882413271349</v>
      </c>
      <c r="AD42">
        <f t="shared" si="1"/>
        <v>1188.4895477380799</v>
      </c>
      <c r="AE42">
        <f>'IDT-1'!F42</f>
        <v>0</v>
      </c>
      <c r="AF42" s="24"/>
      <c r="AG42">
        <f t="shared" si="2"/>
        <v>1188.4895477380799</v>
      </c>
      <c r="AI42" s="34">
        <f>PXIL!J42</f>
        <v>0</v>
      </c>
      <c r="AJ42" s="34">
        <f>PXIL!P42</f>
        <v>0</v>
      </c>
      <c r="AK42" s="34">
        <f>RTM_IEX!J42</f>
        <v>41.46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7.6729499999999993</v>
      </c>
      <c r="E43">
        <f>GT_NG!T43</f>
        <v>10.900848617574598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69.606829423821452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420.51712271335498</v>
      </c>
      <c r="P43" s="36">
        <v>74.90287105182459</v>
      </c>
      <c r="Q43" s="36">
        <v>26.676932275497297</v>
      </c>
      <c r="R43" s="38">
        <v>22.699999999999996</v>
      </c>
      <c r="S43" s="38">
        <v>0</v>
      </c>
      <c r="T43" s="37">
        <f>SUMPRODUCT(LTA!J43:AN43,LTA!J$101:AN$101,LTA!J$105:AN$105)</f>
        <v>58.53</v>
      </c>
      <c r="U43" s="37">
        <f>SUMPRODUCT(LTA!J43:AN43,LTA!J$102:AN$102,LTA!J$105:AN$105)</f>
        <v>461.92491899999993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15.43</v>
      </c>
      <c r="Z43" s="34">
        <f>IEX!P43</f>
        <v>0</v>
      </c>
      <c r="AA43" s="75">
        <f>STOA!J43</f>
        <v>2.57</v>
      </c>
      <c r="AB43" s="75">
        <f>-STOA!P43</f>
        <v>0</v>
      </c>
      <c r="AC43">
        <f t="shared" si="0"/>
        <v>10.058684773889413</v>
      </c>
      <c r="AD43">
        <f t="shared" si="1"/>
        <v>1187.4037883081835</v>
      </c>
      <c r="AE43">
        <f>'IDT-1'!F43</f>
        <v>0</v>
      </c>
      <c r="AF43" s="24"/>
      <c r="AG43">
        <f t="shared" si="2"/>
        <v>1187.4037883081835</v>
      </c>
      <c r="AI43" s="34">
        <f>PXIL!J43</f>
        <v>0</v>
      </c>
      <c r="AJ43" s="34">
        <f>PXIL!P43</f>
        <v>0</v>
      </c>
      <c r="AK43" s="34">
        <f>RTM_IEX!J43</f>
        <v>26.03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7.6729499999999993</v>
      </c>
      <c r="E44">
        <f>GT_NG!T44</f>
        <v>10.900848617574598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69.606829423821452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421.21134053497411</v>
      </c>
      <c r="P44" s="36">
        <v>74.90287105182459</v>
      </c>
      <c r="Q44" s="36">
        <v>26.676932275497297</v>
      </c>
      <c r="R44" s="38">
        <v>22.699999999999996</v>
      </c>
      <c r="S44" s="38">
        <v>0</v>
      </c>
      <c r="T44" s="37">
        <f>SUMPRODUCT(LTA!J44:AN44,LTA!J$101:AN$101,LTA!J$105:AN$105)</f>
        <v>63.26</v>
      </c>
      <c r="U44" s="37">
        <f>SUMPRODUCT(LTA!J44:AN44,LTA!J$102:AN$102,LTA!J$105:AN$105)</f>
        <v>466.26747099999989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14.46</v>
      </c>
      <c r="Z44" s="34">
        <f>IEX!P44</f>
        <v>0</v>
      </c>
      <c r="AA44" s="75">
        <f>STOA!J44</f>
        <v>2.57</v>
      </c>
      <c r="AB44" s="75">
        <f>-STOA!P44</f>
        <v>0</v>
      </c>
      <c r="AC44">
        <f t="shared" si="0"/>
        <v>10.12451364039101</v>
      </c>
      <c r="AD44">
        <f t="shared" si="1"/>
        <v>1195.1747292633006</v>
      </c>
      <c r="AE44">
        <f>'IDT-1'!F44</f>
        <v>0</v>
      </c>
      <c r="AF44" s="24"/>
      <c r="AG44">
        <f t="shared" si="2"/>
        <v>1195.1747292633006</v>
      </c>
      <c r="AI44" s="34">
        <f>PXIL!J44</f>
        <v>0</v>
      </c>
      <c r="AJ44" s="34">
        <f>PXIL!P44</f>
        <v>0</v>
      </c>
      <c r="AK44" s="34">
        <f>RTM_IEX!J44</f>
        <v>25.07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7.6729499999999993</v>
      </c>
      <c r="E45">
        <f>GT_NG!T45</f>
        <v>10.900848617574598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69.606829423821452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420.87114654235</v>
      </c>
      <c r="P45" s="36">
        <v>74.90287105182459</v>
      </c>
      <c r="Q45" s="36">
        <v>26.676932275497297</v>
      </c>
      <c r="R45" s="38">
        <v>22.699999999999996</v>
      </c>
      <c r="S45" s="38">
        <v>0</v>
      </c>
      <c r="T45" s="37">
        <f>SUMPRODUCT(LTA!J45:AN45,LTA!J$101:AN$101,LTA!J$105:AN$105)</f>
        <v>68.94</v>
      </c>
      <c r="U45" s="37">
        <f>SUMPRODUCT(LTA!J45:AN45,LTA!J$102:AN$102,LTA!J$105:AN$105)</f>
        <v>452.5386509999999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9.64</v>
      </c>
      <c r="Z45" s="34">
        <f>IEX!P45</f>
        <v>0</v>
      </c>
      <c r="AA45" s="75">
        <f>STOA!J45</f>
        <v>2.57</v>
      </c>
      <c r="AB45" s="75">
        <f>-STOA!P45</f>
        <v>0</v>
      </c>
      <c r="AC45">
        <f t="shared" si="0"/>
        <v>9.8029699228529683</v>
      </c>
      <c r="AD45">
        <f t="shared" si="1"/>
        <v>1157.2172589882148</v>
      </c>
      <c r="AE45">
        <f>'IDT-1'!F45</f>
        <v>0</v>
      </c>
      <c r="AF45" s="24"/>
      <c r="AG45">
        <f t="shared" si="2"/>
        <v>1157.2172589882148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7.6729499999999993</v>
      </c>
      <c r="E46">
        <f>GT_NG!T46</f>
        <v>10.900848617574598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69.606829423821452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422.36797949584064</v>
      </c>
      <c r="P46" s="36">
        <v>74.90287105182459</v>
      </c>
      <c r="Q46" s="36">
        <v>26.676932275497297</v>
      </c>
      <c r="R46" s="38">
        <v>22.699999999999996</v>
      </c>
      <c r="S46" s="38">
        <v>0</v>
      </c>
      <c r="T46" s="37">
        <f>SUMPRODUCT(LTA!J46:AN46,LTA!J$101:AN$101,LTA!J$105:AN$105)</f>
        <v>75.42</v>
      </c>
      <c r="U46" s="37">
        <f>SUMPRODUCT(LTA!J46:AN46,LTA!J$102:AN$102,LTA!J$105:AN$105)</f>
        <v>456.06339099999991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2.57</v>
      </c>
      <c r="AB46" s="75">
        <f>-STOA!P46</f>
        <v>0</v>
      </c>
      <c r="AC46">
        <f t="shared" si="0"/>
        <v>9.8186071356622904</v>
      </c>
      <c r="AD46">
        <f t="shared" si="1"/>
        <v>1159.0631947288962</v>
      </c>
      <c r="AE46">
        <f>'IDT-1'!F46</f>
        <v>0</v>
      </c>
      <c r="AF46" s="24"/>
      <c r="AG46">
        <f t="shared" si="2"/>
        <v>1159.0631947288962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7.6729499999999993</v>
      </c>
      <c r="E47">
        <f>GT_NG!T47</f>
        <v>10.900848617574598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69.606829423821452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433.04102979592949</v>
      </c>
      <c r="P47" s="36">
        <v>74.90287105182459</v>
      </c>
      <c r="Q47" s="36">
        <v>26.676932275497297</v>
      </c>
      <c r="R47" s="38">
        <v>22.699999999999996</v>
      </c>
      <c r="S47" s="38">
        <v>0</v>
      </c>
      <c r="T47" s="37">
        <f>SUMPRODUCT(LTA!J47:AN47,LTA!J$101:AN$101,LTA!J$105:AN$105)</f>
        <v>80.930000000000007</v>
      </c>
      <c r="U47" s="37">
        <f>SUMPRODUCT(LTA!J47:AN47,LTA!J$102:AN$102,LTA!J$105:AN$105)</f>
        <v>458.85084499999999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2.57</v>
      </c>
      <c r="AB47" s="75">
        <f>-STOA!P47</f>
        <v>0</v>
      </c>
      <c r="AC47">
        <f t="shared" si="0"/>
        <v>10.215151788079933</v>
      </c>
      <c r="AD47">
        <f t="shared" si="1"/>
        <v>1149.6371543765674</v>
      </c>
      <c r="AE47">
        <f>'IDT-1'!F47</f>
        <v>0</v>
      </c>
      <c r="AF47" s="24"/>
      <c r="AG47">
        <f t="shared" si="2"/>
        <v>1149.6371543765674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-28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7.6729499999999993</v>
      </c>
      <c r="E48">
        <f>GT_NG!T48</f>
        <v>11.220889954702903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69.606829423821452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443.07728771307467</v>
      </c>
      <c r="P48" s="36">
        <v>74.90287105182459</v>
      </c>
      <c r="Q48" s="36">
        <v>26.676932275497297</v>
      </c>
      <c r="R48" s="38">
        <v>22.699999999999996</v>
      </c>
      <c r="S48" s="38">
        <v>0</v>
      </c>
      <c r="T48" s="37">
        <f>SUMPRODUCT(LTA!J48:AN48,LTA!J$101:AN$101,LTA!J$105:AN$105)</f>
        <v>84.26</v>
      </c>
      <c r="U48" s="37">
        <f>SUMPRODUCT(LTA!J48:AN48,LTA!J$102:AN$102,LTA!J$105:AN$105)</f>
        <v>461.22574999999995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2.57</v>
      </c>
      <c r="AB48" s="75">
        <f>-STOA!P48</f>
        <v>0</v>
      </c>
      <c r="AC48">
        <f t="shared" si="0"/>
        <v>10.451719796514496</v>
      </c>
      <c r="AD48">
        <f t="shared" si="1"/>
        <v>1153.4617906224064</v>
      </c>
      <c r="AE48">
        <f>'IDT-1'!F48</f>
        <v>0</v>
      </c>
      <c r="AF48" s="24"/>
      <c r="AG48">
        <f t="shared" si="2"/>
        <v>1153.4617906224064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-40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7.6729499999999993</v>
      </c>
      <c r="E49">
        <f>GT_NG!T49</f>
        <v>11.220889954702903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441.21413232710694</v>
      </c>
      <c r="P49" s="36">
        <v>74.90287105182459</v>
      </c>
      <c r="Q49" s="36">
        <v>26.676932275497297</v>
      </c>
      <c r="R49" s="38">
        <v>22.699999999999996</v>
      </c>
      <c r="S49" s="38">
        <v>0</v>
      </c>
      <c r="T49" s="37">
        <f>SUMPRODUCT(LTA!J49:AN49,LTA!J$101:AN$101,LTA!J$105:AN$105)</f>
        <v>94.56</v>
      </c>
      <c r="U49" s="37">
        <f>SUMPRODUCT(LTA!J49:AN49,LTA!J$102:AN$102,LTA!J$105:AN$105)</f>
        <v>459.42807799999991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2.57</v>
      </c>
      <c r="AB49" s="75">
        <f>-STOA!P49</f>
        <v>0</v>
      </c>
      <c r="AC49">
        <f t="shared" si="0"/>
        <v>10.51763220262063</v>
      </c>
      <c r="AD49">
        <f t="shared" si="1"/>
        <v>1137.1409393362364</v>
      </c>
      <c r="AE49">
        <f>'IDT-1'!F49</f>
        <v>0</v>
      </c>
      <c r="AF49" s="24"/>
      <c r="AG49">
        <f t="shared" si="2"/>
        <v>1137.1409393362364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-52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7.6729499999999993</v>
      </c>
      <c r="E50">
        <f>GT_NG!T50</f>
        <v>11.220889954702903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433.13285371852623</v>
      </c>
      <c r="P50" s="36">
        <v>74.90287105182459</v>
      </c>
      <c r="Q50" s="36">
        <v>26.676932275497297</v>
      </c>
      <c r="R50" s="38">
        <v>22.699999999999996</v>
      </c>
      <c r="S50" s="38">
        <v>0</v>
      </c>
      <c r="T50" s="37">
        <f>SUMPRODUCT(LTA!J50:AN50,LTA!J$101:AN$101,LTA!J$105:AN$105)</f>
        <v>96.69</v>
      </c>
      <c r="U50" s="37">
        <f>SUMPRODUCT(LTA!J50:AN50,LTA!J$102:AN$102,LTA!J$105:AN$105)</f>
        <v>458.66937899999994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2.57</v>
      </c>
      <c r="AB50" s="75">
        <f>-STOA!P50</f>
        <v>0</v>
      </c>
      <c r="AC50">
        <f t="shared" si="0"/>
        <v>10.478210706158329</v>
      </c>
      <c r="AD50">
        <f t="shared" si="1"/>
        <v>1128.470383224118</v>
      </c>
      <c r="AE50">
        <f>'IDT-1'!F50</f>
        <v>0</v>
      </c>
      <c r="AF50" s="24"/>
      <c r="AG50">
        <f t="shared" si="2"/>
        <v>1128.470383224118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-54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7.6729499999999993</v>
      </c>
      <c r="E51">
        <f>GT_NG!T51</f>
        <v>10.900848617574598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393.91514369622462</v>
      </c>
      <c r="P51" s="36">
        <v>74.90287105182459</v>
      </c>
      <c r="Q51" s="36">
        <v>26.676932275497297</v>
      </c>
      <c r="R51" s="38">
        <v>22.699999999999996</v>
      </c>
      <c r="S51" s="38">
        <v>0</v>
      </c>
      <c r="T51" s="37">
        <f>SUMPRODUCT(LTA!J51:AN51,LTA!J$101:AN$101,LTA!J$105:AN$105)</f>
        <v>98.7</v>
      </c>
      <c r="U51" s="37">
        <f>SUMPRODUCT(LTA!J51:AN51,LTA!J$102:AN$102,LTA!J$105:AN$105)</f>
        <v>478.29590499999995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2.4900000000000002</v>
      </c>
      <c r="AB51" s="75">
        <f>-STOA!P51</f>
        <v>0</v>
      </c>
      <c r="AC51">
        <f t="shared" si="0"/>
        <v>10.208572204990674</v>
      </c>
      <c r="AD51">
        <f t="shared" si="1"/>
        <v>1124.7587963658557</v>
      </c>
      <c r="AE51">
        <f>'IDT-1'!F51</f>
        <v>0</v>
      </c>
      <c r="AF51" s="24"/>
      <c r="AG51">
        <f t="shared" si="2"/>
        <v>1124.7587963658557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-40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7.6729499999999993</v>
      </c>
      <c r="E52">
        <f>GT_NG!T52</f>
        <v>10.900848617574598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394.13845526220092</v>
      </c>
      <c r="P52" s="36">
        <v>74.90287105182459</v>
      </c>
      <c r="Q52" s="36">
        <v>26.676932275497297</v>
      </c>
      <c r="R52" s="38">
        <v>22.199999999999996</v>
      </c>
      <c r="S52" s="38">
        <v>0</v>
      </c>
      <c r="T52" s="37">
        <f>SUMPRODUCT(LTA!J52:AN52,LTA!J$101:AN$101,LTA!J$105:AN$105)</f>
        <v>98.72</v>
      </c>
      <c r="U52" s="37">
        <f>SUMPRODUCT(LTA!J52:AN52,LTA!J$102:AN$102,LTA!J$105:AN$105)</f>
        <v>482.85648999999995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2.4900000000000002</v>
      </c>
      <c r="AB52" s="75">
        <f>-STOA!P52</f>
        <v>0</v>
      </c>
      <c r="AC52">
        <f t="shared" si="0"/>
        <v>10.414148090642655</v>
      </c>
      <c r="AD52">
        <f t="shared" si="1"/>
        <v>1108.8571170461803</v>
      </c>
      <c r="AE52">
        <f>'IDT-1'!F52</f>
        <v>0</v>
      </c>
      <c r="AF52" s="24"/>
      <c r="AG52">
        <f t="shared" si="2"/>
        <v>1108.8571170461803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-60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7.6729499999999993</v>
      </c>
      <c r="E53">
        <f>GT_NG!T53</f>
        <v>10.900848617574598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360.0879869489595</v>
      </c>
      <c r="P53" s="36">
        <v>74.90287105182459</v>
      </c>
      <c r="Q53" s="36">
        <v>26.676932275497297</v>
      </c>
      <c r="R53" s="38">
        <v>22.199999999999996</v>
      </c>
      <c r="S53" s="38">
        <v>0</v>
      </c>
      <c r="T53" s="37">
        <f>SUMPRODUCT(LTA!J53:AN53,LTA!J$101:AN$101,LTA!J$105:AN$105)</f>
        <v>100.73</v>
      </c>
      <c r="U53" s="37">
        <f>SUMPRODUCT(LTA!J53:AN53,LTA!J$102:AN$102,LTA!J$105:AN$105)</f>
        <v>485.02687899999995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2.4900000000000002</v>
      </c>
      <c r="AB53" s="75">
        <f>-STOA!P53</f>
        <v>0</v>
      </c>
      <c r="AC53">
        <f t="shared" si="0"/>
        <v>10.214066370760763</v>
      </c>
      <c r="AD53">
        <f t="shared" si="1"/>
        <v>1073.1871194528208</v>
      </c>
      <c r="AE53">
        <f>'IDT-1'!F53</f>
        <v>0</v>
      </c>
      <c r="AF53" s="24"/>
      <c r="AG53">
        <f t="shared" si="2"/>
        <v>1073.1871194528208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-66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7.6729499999999993</v>
      </c>
      <c r="E54">
        <f>GT_NG!T54</f>
        <v>10.900848617574598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325.91108437210971</v>
      </c>
      <c r="P54" s="36">
        <v>74.90287105182459</v>
      </c>
      <c r="Q54" s="36">
        <v>27.669999999999998</v>
      </c>
      <c r="R54" s="38">
        <v>22.199999999999996</v>
      </c>
      <c r="S54" s="38">
        <v>0</v>
      </c>
      <c r="T54" s="37">
        <f>SUMPRODUCT(LTA!J54:AN54,LTA!J$101:AN$101,LTA!J$105:AN$105)</f>
        <v>100.61</v>
      </c>
      <c r="U54" s="37">
        <f>SUMPRODUCT(LTA!J54:AN54,LTA!J$102:AN$102,LTA!J$105:AN$105)</f>
        <v>465.55588299999999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2.4900000000000002</v>
      </c>
      <c r="AB54" s="75">
        <f>-STOA!P54</f>
        <v>0</v>
      </c>
      <c r="AC54">
        <f t="shared" si="0"/>
        <v>9.6182769525530443</v>
      </c>
      <c r="AD54">
        <f t="shared" si="1"/>
        <v>1039.0080780186813</v>
      </c>
      <c r="AE54">
        <f>'IDT-1'!F54</f>
        <v>0</v>
      </c>
      <c r="AF54" s="24"/>
      <c r="AG54">
        <f t="shared" si="2"/>
        <v>1039.0080780186813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-48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7.6729499999999993</v>
      </c>
      <c r="E55">
        <f>GT_NG!T55</f>
        <v>10.900848617574598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317.84307478853805</v>
      </c>
      <c r="P55" s="36">
        <v>47</v>
      </c>
      <c r="Q55" s="36">
        <v>16.43</v>
      </c>
      <c r="R55" s="38">
        <v>22.199999999999996</v>
      </c>
      <c r="S55" s="38">
        <v>0</v>
      </c>
      <c r="T55" s="37">
        <f>SUMPRODUCT(LTA!J55:AN55,LTA!J$101:AN$101,LTA!J$105:AN$105)</f>
        <v>100.5</v>
      </c>
      <c r="U55" s="37">
        <f>SUMPRODUCT(LTA!J55:AN55,LTA!J$102:AN$102,LTA!J$105:AN$105)</f>
        <v>438.04292000000004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2.4900000000000002</v>
      </c>
      <c r="AB55" s="75">
        <f>-STOA!P55</f>
        <v>0</v>
      </c>
      <c r="AC55">
        <f t="shared" si="0"/>
        <v>9.1167400318890515</v>
      </c>
      <c r="AD55">
        <f t="shared" si="1"/>
        <v>949.67577130394898</v>
      </c>
      <c r="AE55">
        <f>'IDT-1'!F55</f>
        <v>0</v>
      </c>
      <c r="AF55" s="24"/>
      <c r="AG55">
        <f t="shared" si="2"/>
        <v>949.67577130394898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-63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7.6729499999999993</v>
      </c>
      <c r="E56">
        <f>GT_NG!T56</f>
        <v>10.900848617574598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314.32248106691623</v>
      </c>
      <c r="P56" s="36">
        <v>35.79999999999999</v>
      </c>
      <c r="Q56" s="36">
        <v>11.83</v>
      </c>
      <c r="R56" s="38">
        <v>22.199999999999996</v>
      </c>
      <c r="S56" s="38">
        <v>0</v>
      </c>
      <c r="T56" s="37">
        <f>SUMPRODUCT(LTA!J56:AN56,LTA!J$101:AN$101,LTA!J$105:AN$105)</f>
        <v>98.23</v>
      </c>
      <c r="U56" s="37">
        <f>SUMPRODUCT(LTA!J56:AN56,LTA!J$102:AN$102,LTA!J$105:AN$105)</f>
        <v>438.35765700000002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2.4900000000000002</v>
      </c>
      <c r="AB56" s="75">
        <f>-STOA!P56</f>
        <v>0</v>
      </c>
      <c r="AC56">
        <f t="shared" si="0"/>
        <v>9.1752152517243211</v>
      </c>
      <c r="AD56">
        <f t="shared" si="1"/>
        <v>900.34143936249188</v>
      </c>
      <c r="AE56">
        <f>'IDT-1'!F56</f>
        <v>0</v>
      </c>
      <c r="AF56" s="24"/>
      <c r="AG56">
        <f t="shared" si="2"/>
        <v>900.34143936249188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-91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7.6729499999999993</v>
      </c>
      <c r="E57">
        <f>GT_NG!T57</f>
        <v>10.900848617574598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314.32248106691623</v>
      </c>
      <c r="P57" s="36">
        <v>28.92</v>
      </c>
      <c r="Q57" s="36">
        <v>7.7124237661112849</v>
      </c>
      <c r="R57" s="38">
        <v>22.199999999999996</v>
      </c>
      <c r="S57" s="38">
        <v>0</v>
      </c>
      <c r="T57" s="37">
        <f>SUMPRODUCT(LTA!J57:AN57,LTA!J$101:AN$101,LTA!J$105:AN$105)</f>
        <v>91.73</v>
      </c>
      <c r="U57" s="37">
        <f>SUMPRODUCT(LTA!J57:AN57,LTA!J$102:AN$102,LTA!J$105:AN$105)</f>
        <v>446.01929100000001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2.4900000000000002</v>
      </c>
      <c r="AB57" s="75">
        <f>-STOA!P57</f>
        <v>0</v>
      </c>
      <c r="AC57">
        <f t="shared" si="0"/>
        <v>8.6859777661649815</v>
      </c>
      <c r="AD57">
        <f t="shared" si="1"/>
        <v>938.99473461416255</v>
      </c>
      <c r="AE57">
        <f>'IDT-1'!F57</f>
        <v>0</v>
      </c>
      <c r="AF57" s="24"/>
      <c r="AG57">
        <f t="shared" si="2"/>
        <v>938.99473461416255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-43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7.6729499999999993</v>
      </c>
      <c r="E58">
        <f>GT_NG!T58</f>
        <v>10.900848617574598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314.32248106691623</v>
      </c>
      <c r="P58" s="36">
        <v>28.92</v>
      </c>
      <c r="Q58" s="36">
        <v>7.7124237661112849</v>
      </c>
      <c r="R58" s="38">
        <v>22.199999999999996</v>
      </c>
      <c r="S58" s="38">
        <v>0</v>
      </c>
      <c r="T58" s="37">
        <f>SUMPRODUCT(LTA!J58:AN58,LTA!J$101:AN$101,LTA!J$105:AN$105)</f>
        <v>85.17</v>
      </c>
      <c r="U58" s="37">
        <f>SUMPRODUCT(LTA!J58:AN58,LTA!J$102:AN$102,LTA!J$105:AN$105)</f>
        <v>444.20574299999998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2.4900000000000002</v>
      </c>
      <c r="AB58" s="75">
        <f>-STOA!P58</f>
        <v>0</v>
      </c>
      <c r="AC58">
        <f t="shared" si="0"/>
        <v>8.3869187043929756</v>
      </c>
      <c r="AD58">
        <f t="shared" si="1"/>
        <v>957.92024567593455</v>
      </c>
      <c r="AE58">
        <f>'IDT-1'!F58</f>
        <v>0</v>
      </c>
      <c r="AF58" s="24"/>
      <c r="AG58">
        <f t="shared" si="2"/>
        <v>957.92024567593455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-16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7.6729499999999993</v>
      </c>
      <c r="E59">
        <f>GT_NG!T59</f>
        <v>10.587844682048397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314.7013749721358</v>
      </c>
      <c r="P59" s="36">
        <v>74.900000000000006</v>
      </c>
      <c r="Q59" s="36">
        <v>7.7124237661112849</v>
      </c>
      <c r="R59" s="38">
        <v>22.199999999999996</v>
      </c>
      <c r="S59" s="38">
        <v>0</v>
      </c>
      <c r="T59" s="37">
        <f>SUMPRODUCT(LTA!J59:AN59,LTA!J$101:AN$101,LTA!J$105:AN$105)</f>
        <v>86.45</v>
      </c>
      <c r="U59" s="37">
        <f>SUMPRODUCT(LTA!J59:AN59,LTA!J$102:AN$102,LTA!J$105:AN$105)</f>
        <v>441.87601699999999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2.4900000000000002</v>
      </c>
      <c r="AB59" s="75">
        <f>-STOA!P59</f>
        <v>0</v>
      </c>
      <c r="AC59">
        <f t="shared" si="0"/>
        <v>9.0613770021095181</v>
      </c>
      <c r="AD59">
        <f t="shared" si="1"/>
        <v>967.24195134791148</v>
      </c>
      <c r="AE59">
        <f>'IDT-1'!F59</f>
        <v>0</v>
      </c>
      <c r="AF59" s="24"/>
      <c r="AG59">
        <f t="shared" si="2"/>
        <v>967.24195134791148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-51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7.6729499999999993</v>
      </c>
      <c r="E60">
        <f>GT_NG!T60</f>
        <v>10.587844682048397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325.85812085476351</v>
      </c>
      <c r="P60" s="36">
        <v>74.900000000000006</v>
      </c>
      <c r="Q60" s="36">
        <v>17.04</v>
      </c>
      <c r="R60" s="38">
        <v>22.199999999999996</v>
      </c>
      <c r="S60" s="38">
        <v>0</v>
      </c>
      <c r="T60" s="37">
        <f>SUMPRODUCT(LTA!J60:AN60,LTA!J$101:AN$101,LTA!J$105:AN$105)</f>
        <v>81.77</v>
      </c>
      <c r="U60" s="37">
        <f>SUMPRODUCT(LTA!J60:AN60,LTA!J$102:AN$102,LTA!J$105:AN$105)</f>
        <v>439.202967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2.4900000000000002</v>
      </c>
      <c r="AB60" s="75">
        <f>-STOA!P60</f>
        <v>0</v>
      </c>
      <c r="AC60">
        <f t="shared" si="0"/>
        <v>9.1970931610629236</v>
      </c>
      <c r="AD60">
        <f t="shared" si="1"/>
        <v>977.23750730547454</v>
      </c>
      <c r="AE60">
        <f>'IDT-1'!F60</f>
        <v>0</v>
      </c>
      <c r="AF60" s="24"/>
      <c r="AG60">
        <f t="shared" si="2"/>
        <v>977.23750730547454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-54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7.6729499999999993</v>
      </c>
      <c r="E61">
        <f>GT_NG!T61</f>
        <v>10.587844682048397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326.50679693028428</v>
      </c>
      <c r="P61" s="36">
        <v>74.899999999999991</v>
      </c>
      <c r="Q61" s="36">
        <v>7.7099999999999991</v>
      </c>
      <c r="R61" s="38">
        <v>22.199999999999996</v>
      </c>
      <c r="S61" s="38">
        <v>0</v>
      </c>
      <c r="T61" s="37">
        <f>SUMPRODUCT(LTA!J61:AN61,LTA!J$101:AN$101,LTA!J$105:AN$105)</f>
        <v>77.12</v>
      </c>
      <c r="U61" s="37">
        <f>SUMPRODUCT(LTA!J61:AN61,LTA!J$102:AN$102,LTA!J$105:AN$105)</f>
        <v>434.71174400000001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2.4900000000000002</v>
      </c>
      <c r="AB61" s="75">
        <f>-STOA!P61</f>
        <v>0</v>
      </c>
      <c r="AC61">
        <f t="shared" si="0"/>
        <v>8.9118452432990711</v>
      </c>
      <c r="AD61">
        <f t="shared" si="1"/>
        <v>975.70020829875887</v>
      </c>
      <c r="AE61">
        <f>'IDT-1'!F61</f>
        <v>0</v>
      </c>
      <c r="AF61" s="24"/>
      <c r="AG61">
        <f t="shared" si="2"/>
        <v>975.70020829875887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-38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7.6729499999999993</v>
      </c>
      <c r="E62">
        <f>GT_NG!T62</f>
        <v>10.587844682048397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326.5067714034368</v>
      </c>
      <c r="P62" s="36">
        <v>74.899999999999991</v>
      </c>
      <c r="Q62" s="36">
        <v>15.527716512277607</v>
      </c>
      <c r="R62" s="38">
        <v>22.199999999999996</v>
      </c>
      <c r="S62" s="38">
        <v>0</v>
      </c>
      <c r="T62" s="37">
        <f>SUMPRODUCT(LTA!J62:AN62,LTA!J$101:AN$101,LTA!J$105:AN$105)</f>
        <v>71.16</v>
      </c>
      <c r="U62" s="37">
        <f>SUMPRODUCT(LTA!J62:AN62,LTA!J$102:AN$102,LTA!J$105:AN$105)</f>
        <v>429.11068600000004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2.4900000000000002</v>
      </c>
      <c r="AB62" s="75">
        <f>-STOA!P62</f>
        <v>0</v>
      </c>
      <c r="AC62">
        <f t="shared" si="0"/>
        <v>8.8888721181015757</v>
      </c>
      <c r="AD62">
        <f t="shared" si="1"/>
        <v>970.97981440938668</v>
      </c>
      <c r="AE62">
        <f>'IDT-1'!F62</f>
        <v>0</v>
      </c>
      <c r="AF62" s="24"/>
      <c r="AG62">
        <f t="shared" si="2"/>
        <v>970.97981440938668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-39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7.6729499999999993</v>
      </c>
      <c r="E63">
        <f>GT_NG!T63</f>
        <v>10.587844682048397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326.50679743057913</v>
      </c>
      <c r="P63" s="36">
        <v>74.899999999999991</v>
      </c>
      <c r="Q63" s="36">
        <v>7.71</v>
      </c>
      <c r="R63" s="38">
        <v>22.200000000000003</v>
      </c>
      <c r="S63" s="38">
        <v>0</v>
      </c>
      <c r="T63" s="37">
        <f>SUMPRODUCT(LTA!J63:AN63,LTA!J$101:AN$101,LTA!J$105:AN$105)</f>
        <v>65.069999999999993</v>
      </c>
      <c r="U63" s="37">
        <f>SUMPRODUCT(LTA!J63:AN63,LTA!J$102:AN$102,LTA!J$105:AN$105)</f>
        <v>421.03228300000001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2.4900000000000002</v>
      </c>
      <c r="AB63" s="75">
        <f>-STOA!P63</f>
        <v>0</v>
      </c>
      <c r="AC63">
        <f t="shared" si="0"/>
        <v>8.6364196710273262</v>
      </c>
      <c r="AD63">
        <f t="shared" si="1"/>
        <v>957.24617337132565</v>
      </c>
      <c r="AE63">
        <f>'IDT-1'!F63</f>
        <v>0</v>
      </c>
      <c r="AF63" s="24"/>
      <c r="AG63">
        <f t="shared" si="2"/>
        <v>957.24617337132565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-31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7.6729499999999993</v>
      </c>
      <c r="E64">
        <f>GT_NG!T64</f>
        <v>10.587844682048397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326.50683833433538</v>
      </c>
      <c r="P64" s="36">
        <v>74.899999999999991</v>
      </c>
      <c r="Q64" s="36">
        <v>7.71</v>
      </c>
      <c r="R64" s="38">
        <v>22.200000000000003</v>
      </c>
      <c r="S64" s="38">
        <v>0</v>
      </c>
      <c r="T64" s="37">
        <f>SUMPRODUCT(LTA!J64:AN64,LTA!J$101:AN$101,LTA!J$105:AN$105)</f>
        <v>57.08</v>
      </c>
      <c r="U64" s="37">
        <f>SUMPRODUCT(LTA!J64:AN64,LTA!J$102:AN$102,LTA!J$105:AN$105)</f>
        <v>415.743469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2.4900000000000002</v>
      </c>
      <c r="AB64" s="75">
        <f>-STOA!P64</f>
        <v>0</v>
      </c>
      <c r="AC64">
        <f t="shared" si="0"/>
        <v>8.482522188394432</v>
      </c>
      <c r="AD64">
        <f t="shared" si="1"/>
        <v>949.12129775771473</v>
      </c>
      <c r="AE64">
        <f>'IDT-1'!F64</f>
        <v>0</v>
      </c>
      <c r="AF64" s="24"/>
      <c r="AG64">
        <f t="shared" si="2"/>
        <v>949.12129775771473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-26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7.6729499999999993</v>
      </c>
      <c r="E65">
        <f>GT_NG!T65</f>
        <v>10.587844682048397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330.8028052017695</v>
      </c>
      <c r="P65" s="36">
        <v>74.90287105182459</v>
      </c>
      <c r="Q65" s="36">
        <v>7.71</v>
      </c>
      <c r="R65" s="38">
        <v>23.2</v>
      </c>
      <c r="S65" s="38">
        <v>0</v>
      </c>
      <c r="T65" s="37">
        <f>SUMPRODUCT(LTA!J65:AN65,LTA!J$101:AN$101,LTA!J$105:AN$105)</f>
        <v>49.03</v>
      </c>
      <c r="U65" s="37">
        <f>SUMPRODUCT(LTA!J65:AN65,LTA!J$102:AN$102,LTA!J$105:AN$105)</f>
        <v>407.886843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2.4900000000000002</v>
      </c>
      <c r="AB65" s="75">
        <f>-STOA!P65</f>
        <v>0</v>
      </c>
      <c r="AC65">
        <f t="shared" si="0"/>
        <v>8.4357725571406519</v>
      </c>
      <c r="AD65">
        <f t="shared" si="1"/>
        <v>933.56025930822727</v>
      </c>
      <c r="AE65">
        <f>'IDT-1'!F65</f>
        <v>0</v>
      </c>
      <c r="AF65" s="24"/>
      <c r="AG65">
        <f t="shared" si="2"/>
        <v>933.56025930822727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-31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7.6729499999999993</v>
      </c>
      <c r="E66">
        <f>GT_NG!T66</f>
        <v>10.587844682048397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330.80285129377665</v>
      </c>
      <c r="P66" s="36">
        <v>74.90287105182459</v>
      </c>
      <c r="Q66" s="36">
        <v>24.429999999999996</v>
      </c>
      <c r="R66" s="38">
        <v>23.2</v>
      </c>
      <c r="S66" s="38">
        <v>0</v>
      </c>
      <c r="T66" s="37">
        <f>SUMPRODUCT(LTA!J66:AN66,LTA!J$101:AN$101,LTA!J$105:AN$105)</f>
        <v>42.41</v>
      </c>
      <c r="U66" s="37">
        <f>SUMPRODUCT(LTA!J66:AN66,LTA!J$102:AN$102,LTA!J$105:AN$105)</f>
        <v>403.01329199999998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2.4900000000000002</v>
      </c>
      <c r="AB66" s="75">
        <f>-STOA!P66</f>
        <v>0</v>
      </c>
      <c r="AC66">
        <f t="shared" si="0"/>
        <v>8.5643866931624011</v>
      </c>
      <c r="AD66">
        <f t="shared" si="1"/>
        <v>928.65814026421265</v>
      </c>
      <c r="AE66">
        <f>'IDT-1'!F66</f>
        <v>0</v>
      </c>
      <c r="AF66" s="24"/>
      <c r="AG66">
        <f t="shared" si="2"/>
        <v>928.65814026421265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-41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7.6729499999999993</v>
      </c>
      <c r="E67">
        <f>GT_NG!T67</f>
        <v>10.587844682048397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58.712717929725464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336.40504271836528</v>
      </c>
      <c r="P67" s="36">
        <v>74.90287105182459</v>
      </c>
      <c r="Q67" s="36">
        <v>26.676932275497297</v>
      </c>
      <c r="R67" s="38">
        <v>22.61</v>
      </c>
      <c r="S67" s="38">
        <v>0</v>
      </c>
      <c r="T67" s="37">
        <f>SUMPRODUCT(LTA!J67:AN67,LTA!J$101:AN$101,LTA!J$105:AN$105)</f>
        <v>33.78</v>
      </c>
      <c r="U67" s="37">
        <f>SUMPRODUCT(LTA!J67:AN67,LTA!J$102:AN$102,LTA!J$105:AN$105)</f>
        <v>391.64555799999999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2.67</v>
      </c>
      <c r="AB67" s="75">
        <f>-STOA!P67</f>
        <v>0</v>
      </c>
      <c r="AC67">
        <f t="shared" si="0"/>
        <v>8.4504232089182345</v>
      </c>
      <c r="AD67">
        <f t="shared" si="1"/>
        <v>917.21349344854286</v>
      </c>
      <c r="AE67">
        <f>'IDT-1'!F67</f>
        <v>0</v>
      </c>
      <c r="AF67" s="24"/>
      <c r="AG67">
        <f t="shared" si="2"/>
        <v>917.21349344854286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-40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7.6729499999999993</v>
      </c>
      <c r="E68">
        <f>GT_NG!T68</f>
        <v>10.587844682048397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58.712717929725464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341.53634190562991</v>
      </c>
      <c r="P68" s="36">
        <v>74.90287105182459</v>
      </c>
      <c r="Q68" s="36">
        <v>26.676932275497297</v>
      </c>
      <c r="R68" s="38">
        <v>18.989999999999998</v>
      </c>
      <c r="S68" s="38">
        <v>0</v>
      </c>
      <c r="T68" s="37">
        <f>SUMPRODUCT(LTA!J68:AN68,LTA!J$101:AN$101,LTA!J$105:AN$105)</f>
        <v>25.87</v>
      </c>
      <c r="U68" s="37">
        <f>SUMPRODUCT(LTA!J68:AN68,LTA!J$102:AN$102,LTA!J$105:AN$105)</f>
        <v>434.21438799999999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2.67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9.0592139721872638</v>
      </c>
      <c r="AD68">
        <f t="shared" ref="AD68:AD98" si="4">SUM(B68:AB68,AI68:AT68)-AC68</f>
        <v>916.77483187253836</v>
      </c>
      <c r="AE68">
        <f>'IDT-1'!F68</f>
        <v>0</v>
      </c>
      <c r="AF68" s="24"/>
      <c r="AG68">
        <f t="shared" ref="AG68:AG98" si="5">SUM(AD68:AF68)</f>
        <v>916.77483187253836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-76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7.6729499999999993</v>
      </c>
      <c r="E69">
        <f>GT_NG!T69</f>
        <v>10.587844682048397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57.342709445730755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374.94116725560497</v>
      </c>
      <c r="P69" s="36">
        <v>74.90287105182459</v>
      </c>
      <c r="Q69" s="36">
        <v>26.676932275497297</v>
      </c>
      <c r="R69" s="38">
        <v>7.919999999999999</v>
      </c>
      <c r="S69" s="38">
        <v>0</v>
      </c>
      <c r="T69" s="37">
        <f>SUMPRODUCT(LTA!J69:AN69,LTA!J$101:AN$101,LTA!J$105:AN$105)</f>
        <v>19.02</v>
      </c>
      <c r="U69" s="37">
        <f>SUMPRODUCT(LTA!J69:AN69,LTA!J$102:AN$102,LTA!J$105:AN$105)</f>
        <v>430.59964799999995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2.67</v>
      </c>
      <c r="AB69" s="75">
        <f>-STOA!P69</f>
        <v>0</v>
      </c>
      <c r="AC69">
        <f t="shared" si="3"/>
        <v>9.2236550373854982</v>
      </c>
      <c r="AD69">
        <f t="shared" si="4"/>
        <v>918.11046767332039</v>
      </c>
      <c r="AE69">
        <f>'IDT-1'!F69</f>
        <v>0</v>
      </c>
      <c r="AF69" s="24"/>
      <c r="AG69">
        <f t="shared" si="5"/>
        <v>918.11046767332039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-85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7.6729499999999993</v>
      </c>
      <c r="E70">
        <f>GT_NG!T70</f>
        <v>10.587844682048397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56.040000000000006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437.26035701024597</v>
      </c>
      <c r="P70" s="36">
        <v>74.90287105182459</v>
      </c>
      <c r="Q70" s="36">
        <v>26.676932275497297</v>
      </c>
      <c r="R70" s="38">
        <v>3.5999999999999996</v>
      </c>
      <c r="S70" s="38">
        <v>0</v>
      </c>
      <c r="T70" s="37">
        <f>SUMPRODUCT(LTA!J70:AN70,LTA!J$101:AN$101,LTA!J$105:AN$105)</f>
        <v>11.25</v>
      </c>
      <c r="U70" s="37">
        <f>SUMPRODUCT(LTA!J70:AN70,LTA!J$102:AN$102,LTA!J$105:AN$105)</f>
        <v>426.56097399999993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2.67</v>
      </c>
      <c r="AB70" s="75">
        <f>-STOA!P70</f>
        <v>0</v>
      </c>
      <c r="AC70">
        <f t="shared" si="3"/>
        <v>9.1771547241358924</v>
      </c>
      <c r="AD70">
        <f t="shared" si="4"/>
        <v>1013.0447742954804</v>
      </c>
      <c r="AE70">
        <f>'IDT-1'!F70</f>
        <v>-89.253</v>
      </c>
      <c r="AF70" s="24"/>
      <c r="AG70">
        <f t="shared" si="5"/>
        <v>923.79177429548031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-35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7.6729499999999993</v>
      </c>
      <c r="E71">
        <f>GT_NG!T71</f>
        <v>10.587844682048397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51.24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455.20010962399238</v>
      </c>
      <c r="P71" s="36">
        <v>74.90287105182459</v>
      </c>
      <c r="Q71" s="36">
        <v>26.676932275497297</v>
      </c>
      <c r="R71" s="38">
        <v>1.9974554707379135</v>
      </c>
      <c r="S71" s="38">
        <v>0</v>
      </c>
      <c r="T71" s="37">
        <f>SUMPRODUCT(LTA!J71:AN71,LTA!J$101:AN$101,LTA!J$105:AN$105)</f>
        <v>7.7</v>
      </c>
      <c r="U71" s="37">
        <f>SUMPRODUCT(LTA!J71:AN71,LTA!J$102:AN$102,LTA!J$105:AN$105)</f>
        <v>424.07241199999999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2.67</v>
      </c>
      <c r="AB71" s="75">
        <f>-STOA!P71</f>
        <v>0</v>
      </c>
      <c r="AC71">
        <f t="shared" si="3"/>
        <v>8.926852830874445</v>
      </c>
      <c r="AD71">
        <f t="shared" si="4"/>
        <v>1053.7937222732262</v>
      </c>
      <c r="AE71">
        <f>'IDT-1'!F71</f>
        <v>-108.191</v>
      </c>
      <c r="AF71" s="24"/>
      <c r="AG71">
        <f t="shared" si="5"/>
        <v>945.60272227322616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7.6729499999999993</v>
      </c>
      <c r="E72">
        <f>GT_NG!T72</f>
        <v>10.587844682048397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51.24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468.94869501942026</v>
      </c>
      <c r="P72" s="36">
        <v>74.90287105182459</v>
      </c>
      <c r="Q72" s="36">
        <v>26.676932275497297</v>
      </c>
      <c r="R72" s="38">
        <v>0.49744897959183676</v>
      </c>
      <c r="S72" s="38">
        <v>0</v>
      </c>
      <c r="T72" s="37">
        <f>SUMPRODUCT(LTA!J72:AN72,LTA!J$101:AN$101,LTA!J$105:AN$105)</f>
        <v>3.32</v>
      </c>
      <c r="U72" s="37">
        <f>SUMPRODUCT(LTA!J72:AN72,LTA!J$102:AN$102,LTA!J$105:AN$105)</f>
        <v>422.36337999999995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2.67</v>
      </c>
      <c r="AB72" s="75">
        <f>-STOA!P72</f>
        <v>0</v>
      </c>
      <c r="AC72">
        <f t="shared" si="3"/>
        <v>9.0633046021193024</v>
      </c>
      <c r="AD72">
        <f t="shared" si="4"/>
        <v>1049.816817406263</v>
      </c>
      <c r="AE72">
        <f>'IDT-1'!F72</f>
        <v>-86.867999999999995</v>
      </c>
      <c r="AF72" s="24"/>
      <c r="AG72">
        <f t="shared" si="5"/>
        <v>962.94881740626306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7.6729499999999993</v>
      </c>
      <c r="E73">
        <f>GT_NG!T73</f>
        <v>10.587844682048397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51.24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492.02591027011562</v>
      </c>
      <c r="P73" s="36">
        <v>74.90287105182459</v>
      </c>
      <c r="Q73" s="36">
        <v>26.676932275497297</v>
      </c>
      <c r="R73" s="38">
        <v>2.7272727272727271E-2</v>
      </c>
      <c r="S73" s="38">
        <v>0</v>
      </c>
      <c r="T73" s="37">
        <f>SUMPRODUCT(LTA!J73:AN73,LTA!J$101:AN$101,LTA!J$105:AN$105)</f>
        <v>1.1000000000000001</v>
      </c>
      <c r="U73" s="37">
        <f>SUMPRODUCT(LTA!J73:AN73,LTA!J$102:AN$102,LTA!J$105:AN$105)</f>
        <v>422.21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2.67</v>
      </c>
      <c r="AB73" s="75">
        <f>-STOA!P73</f>
        <v>0</v>
      </c>
      <c r="AC73">
        <f t="shared" si="3"/>
        <v>9.1485557604567731</v>
      </c>
      <c r="AD73">
        <f t="shared" si="4"/>
        <v>1079.965225246302</v>
      </c>
      <c r="AE73">
        <f>'IDT-1'!F73</f>
        <v>-88.063000000000002</v>
      </c>
      <c r="AF73" s="24"/>
      <c r="AG73">
        <f t="shared" si="5"/>
        <v>991.90222524630201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7.6729499999999993</v>
      </c>
      <c r="E74">
        <f>GT_NG!T74</f>
        <v>10.587844682048397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51.24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537.79230864736508</v>
      </c>
      <c r="P74" s="36">
        <v>74.90287105182459</v>
      </c>
      <c r="Q74" s="36">
        <v>26.676932275497297</v>
      </c>
      <c r="R74" s="38">
        <v>0</v>
      </c>
      <c r="S74" s="38">
        <v>0</v>
      </c>
      <c r="T74" s="37">
        <f>SUMPRODUCT(LTA!J74:AN74,LTA!J$101:AN$101,LTA!J$105:AN$105)</f>
        <v>0.03</v>
      </c>
      <c r="U74" s="37">
        <f>SUMPRODUCT(LTA!J74:AN74,LTA!J$102:AN$102,LTA!J$105:AN$105)</f>
        <v>422.51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2.67</v>
      </c>
      <c r="AB74" s="75">
        <f>-STOA!P74</f>
        <v>0</v>
      </c>
      <c r="AC74">
        <f t="shared" si="3"/>
        <v>9.6957195704143579</v>
      </c>
      <c r="AD74">
        <f t="shared" si="4"/>
        <v>1104.3871870863209</v>
      </c>
      <c r="AE74">
        <f>'IDT-1'!F74</f>
        <v>-97.480999999999995</v>
      </c>
      <c r="AF74" s="24"/>
      <c r="AG74">
        <f t="shared" si="5"/>
        <v>1006.9061870863209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-20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8.0641200000000008</v>
      </c>
      <c r="E75">
        <f>GT_NG!T75</f>
        <v>11.220889954702903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551.7160751727863</v>
      </c>
      <c r="P75" s="36">
        <v>74.90287105182459</v>
      </c>
      <c r="Q75" s="36">
        <v>26.676932275497297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422.85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2.67</v>
      </c>
      <c r="AB75" s="75">
        <f>-STOA!P75</f>
        <v>0</v>
      </c>
      <c r="AC75">
        <f t="shared" si="3"/>
        <v>10.02055040614264</v>
      </c>
      <c r="AD75">
        <f t="shared" si="4"/>
        <v>1132.6903380486685</v>
      </c>
      <c r="AE75">
        <f>'IDT-1'!F75</f>
        <v>-121.196</v>
      </c>
      <c r="AF75" s="24"/>
      <c r="AG75">
        <f t="shared" si="5"/>
        <v>1011.4943380486685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-25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8.0641200000000008</v>
      </c>
      <c r="E76">
        <f>GT_NG!T76</f>
        <v>11.220889954702903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555.59649285763828</v>
      </c>
      <c r="P76" s="36">
        <v>74.90287105182459</v>
      </c>
      <c r="Q76" s="36">
        <v>26.676932275497297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423.43000000000006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2.67</v>
      </c>
      <c r="AB76" s="75">
        <f>-STOA!P76</f>
        <v>0</v>
      </c>
      <c r="AC76">
        <f t="shared" si="3"/>
        <v>9.84623897157317</v>
      </c>
      <c r="AD76">
        <f t="shared" si="4"/>
        <v>1162.3250671680898</v>
      </c>
      <c r="AE76">
        <f>'IDT-1'!F76</f>
        <v>-155.423</v>
      </c>
      <c r="AF76" s="24"/>
      <c r="AG76">
        <f t="shared" si="5"/>
        <v>1006.9020671680898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8.0641200000000008</v>
      </c>
      <c r="E77">
        <f>GT_NG!T77</f>
        <v>11.220889954702903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555.92347064831961</v>
      </c>
      <c r="P77" s="36">
        <v>74.90287105182459</v>
      </c>
      <c r="Q77" s="36">
        <v>26.676932275497297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423.75000000000006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2.67</v>
      </c>
      <c r="AB77" s="75">
        <f>-STOA!P77</f>
        <v>0</v>
      </c>
      <c r="AC77">
        <f t="shared" si="3"/>
        <v>9.9787409508882288</v>
      </c>
      <c r="AD77">
        <f t="shared" si="4"/>
        <v>1147.8395429794562</v>
      </c>
      <c r="AE77">
        <f>'IDT-1'!F77</f>
        <v>-160.25800000000001</v>
      </c>
      <c r="AF77" s="24"/>
      <c r="AG77">
        <f t="shared" si="5"/>
        <v>987.58154297945612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-15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8.0641200000000008</v>
      </c>
      <c r="E78">
        <f>GT_NG!T78</f>
        <v>11.220889954702903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565.39314376961977</v>
      </c>
      <c r="P78" s="36">
        <v>74.90287105182459</v>
      </c>
      <c r="Q78" s="36">
        <v>26.676932275497297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424.17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-38</v>
      </c>
      <c r="AA78" s="75">
        <f>STOA!J78</f>
        <v>2.67</v>
      </c>
      <c r="AB78" s="75">
        <f>-STOA!P78</f>
        <v>0</v>
      </c>
      <c r="AC78">
        <f t="shared" si="3"/>
        <v>10.468429775901825</v>
      </c>
      <c r="AD78">
        <f t="shared" si="4"/>
        <v>1109.2395272757428</v>
      </c>
      <c r="AE78">
        <f>'IDT-1'!F78</f>
        <v>-133</v>
      </c>
      <c r="AF78" s="24"/>
      <c r="AG78">
        <f t="shared" si="5"/>
        <v>976.23952727574283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-25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8.0641200000000008</v>
      </c>
      <c r="E79">
        <f>GT_NG!T79</f>
        <v>11.220889954702903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561.56432156906226</v>
      </c>
      <c r="P79" s="36">
        <v>75.61</v>
      </c>
      <c r="Q79" s="36">
        <v>26.92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424.92999999999995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-92</v>
      </c>
      <c r="AA79" s="75">
        <f>STOA!J79</f>
        <v>2.67</v>
      </c>
      <c r="AB79" s="75">
        <f>-STOA!P79</f>
        <v>0</v>
      </c>
      <c r="AC79">
        <f t="shared" si="3"/>
        <v>10.950431627236094</v>
      </c>
      <c r="AD79">
        <f t="shared" si="4"/>
        <v>1047.638899896529</v>
      </c>
      <c r="AE79">
        <f>'IDT-1'!F79</f>
        <v>-81.882000000000005</v>
      </c>
      <c r="AF79" s="24"/>
      <c r="AG79">
        <f t="shared" si="5"/>
        <v>965.75689989652892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-30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8.0641200000000008</v>
      </c>
      <c r="E80">
        <f>GT_NG!T80</f>
        <v>11.220889954702903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522.79771830050265</v>
      </c>
      <c r="P80" s="36">
        <v>74.90287105182459</v>
      </c>
      <c r="Q80" s="36">
        <v>26.676932275497297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426.59999999999997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-89</v>
      </c>
      <c r="AA80" s="75">
        <f>STOA!J80</f>
        <v>2.67</v>
      </c>
      <c r="AB80" s="75">
        <f>-STOA!P80</f>
        <v>0</v>
      </c>
      <c r="AC80">
        <f t="shared" si="3"/>
        <v>10.478357668681694</v>
      </c>
      <c r="AD80">
        <f t="shared" si="4"/>
        <v>1028.0641739138459</v>
      </c>
      <c r="AE80">
        <f>'IDT-1'!F80</f>
        <v>-88.802000000000007</v>
      </c>
      <c r="AF80" s="24"/>
      <c r="AG80">
        <f t="shared" si="5"/>
        <v>939.26217391384591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-15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8.0641200000000008</v>
      </c>
      <c r="E81">
        <f>GT_NG!T81</f>
        <v>11.220889954702903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504.03776992156963</v>
      </c>
      <c r="P81" s="36">
        <v>74.90287105182459</v>
      </c>
      <c r="Q81" s="36">
        <v>26.676932275497297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427.10999999999996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-88</v>
      </c>
      <c r="AA81" s="75">
        <f>STOA!J81</f>
        <v>2.67</v>
      </c>
      <c r="AB81" s="75">
        <f>-STOA!P81</f>
        <v>0</v>
      </c>
      <c r="AC81">
        <f t="shared" si="3"/>
        <v>10.18951957870043</v>
      </c>
      <c r="AD81">
        <f t="shared" si="4"/>
        <v>1026.103063624894</v>
      </c>
      <c r="AE81">
        <f>'IDT-1'!F81</f>
        <v>-100.33499999999999</v>
      </c>
      <c r="AF81" s="24"/>
      <c r="AG81">
        <f t="shared" si="5"/>
        <v>925.76806362489401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8.0641200000000008</v>
      </c>
      <c r="E82">
        <f>GT_NG!T82</f>
        <v>11.220889954702903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69.606917319870689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442.0973311055227</v>
      </c>
      <c r="P82" s="36">
        <v>74.90287105182459</v>
      </c>
      <c r="Q82" s="36">
        <v>26.676932275497297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427.10999999999996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2.67</v>
      </c>
      <c r="AB82" s="75">
        <f>-STOA!P82</f>
        <v>0</v>
      </c>
      <c r="AC82">
        <f t="shared" si="3"/>
        <v>9.3472900045867657</v>
      </c>
      <c r="AD82">
        <f t="shared" si="4"/>
        <v>1003.0017717028315</v>
      </c>
      <c r="AE82">
        <f>'IDT-1'!F82</f>
        <v>-98.81</v>
      </c>
      <c r="AF82" s="24"/>
      <c r="AG82">
        <f t="shared" si="5"/>
        <v>904.1917717028316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-50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8.0641200000000008</v>
      </c>
      <c r="E83">
        <f>GT_NG!T83</f>
        <v>11.220889954702903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57.899999999999991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368.06052587992195</v>
      </c>
      <c r="P83" s="36">
        <v>74.90287105182459</v>
      </c>
      <c r="Q83" s="36">
        <v>26.676932275497297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427.02999999999992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2.57</v>
      </c>
      <c r="AB83" s="75">
        <f>-STOA!P83</f>
        <v>0</v>
      </c>
      <c r="AC83">
        <f t="shared" si="3"/>
        <v>8.2019728489603523</v>
      </c>
      <c r="AD83">
        <f t="shared" si="4"/>
        <v>968.22336631298629</v>
      </c>
      <c r="AE83">
        <f>'IDT-1'!F83</f>
        <v>-100.211</v>
      </c>
      <c r="AF83" s="24"/>
      <c r="AG83">
        <f t="shared" si="5"/>
        <v>868.01236631298627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8.0641200000000008</v>
      </c>
      <c r="E84">
        <f>GT_NG!T84</f>
        <v>11.220889954702903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57.899999999999991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358.77382661074631</v>
      </c>
      <c r="P84" s="36">
        <v>74.90287105182459</v>
      </c>
      <c r="Q84" s="36">
        <v>26.680000000000003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376.89999999999992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2.57</v>
      </c>
      <c r="AB84" s="75">
        <f>-STOA!P84</f>
        <v>0</v>
      </c>
      <c r="AC84">
        <f t="shared" si="3"/>
        <v>7.7028983439850993</v>
      </c>
      <c r="AD84">
        <f t="shared" si="4"/>
        <v>909.30880927328872</v>
      </c>
      <c r="AE84">
        <f>'IDT-1'!F84</f>
        <v>-53.655000000000001</v>
      </c>
      <c r="AF84" s="24"/>
      <c r="AG84">
        <f t="shared" si="5"/>
        <v>855.65380927328874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8.0641200000000008</v>
      </c>
      <c r="E85">
        <f>GT_NG!T85</f>
        <v>11.220889954702903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57.899999999999991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358.38276671306869</v>
      </c>
      <c r="P85" s="36">
        <v>74.90287105182459</v>
      </c>
      <c r="Q85" s="36">
        <v>26.676386782231852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376.89999999999992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2.57</v>
      </c>
      <c r="AB85" s="75">
        <f>-STOA!P85</f>
        <v>0</v>
      </c>
      <c r="AC85">
        <f t="shared" si="3"/>
        <v>7.6995830898153548</v>
      </c>
      <c r="AD85">
        <f t="shared" si="4"/>
        <v>908.91745141201261</v>
      </c>
      <c r="AE85">
        <f>'IDT-1'!F85</f>
        <v>-70.447999999999993</v>
      </c>
      <c r="AF85" s="24"/>
      <c r="AG85">
        <f t="shared" si="5"/>
        <v>838.46945141201263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8.0641200000000008</v>
      </c>
      <c r="E86">
        <f>GT_NG!T86</f>
        <v>11.220889954702903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57.899999999999991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356.44884156872882</v>
      </c>
      <c r="P86" s="36">
        <v>74.90287105182459</v>
      </c>
      <c r="Q86" s="36">
        <v>26.679999999999996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376.89999999999992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2.57</v>
      </c>
      <c r="AB86" s="75">
        <f>-STOA!P86</f>
        <v>0</v>
      </c>
      <c r="AC86">
        <f t="shared" si="3"/>
        <v>7.8104358355054888</v>
      </c>
      <c r="AD86">
        <f t="shared" si="4"/>
        <v>891.87628673975087</v>
      </c>
      <c r="AE86">
        <f>'IDT-1'!F86</f>
        <v>-81.498999999999995</v>
      </c>
      <c r="AF86" s="24"/>
      <c r="AG86">
        <f t="shared" si="5"/>
        <v>810.37728673975084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-15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8.0641200000000008</v>
      </c>
      <c r="E87">
        <f>GT_NG!T87</f>
        <v>11.220889954702903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57.899999999999991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346.14695968684367</v>
      </c>
      <c r="P87" s="36">
        <v>28.921520984537715</v>
      </c>
      <c r="Q87" s="36">
        <v>7.7099999999999991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376.84999999999991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-12</v>
      </c>
      <c r="AA87" s="75">
        <f>STOA!J87</f>
        <v>2.57</v>
      </c>
      <c r="AB87" s="75">
        <f>-STOA!P87</f>
        <v>0</v>
      </c>
      <c r="AC87">
        <f t="shared" si="3"/>
        <v>7.2334512139577747</v>
      </c>
      <c r="AD87">
        <f t="shared" si="4"/>
        <v>829.79003941212636</v>
      </c>
      <c r="AE87">
        <f>'IDT-1'!F87</f>
        <v>-63.43</v>
      </c>
      <c r="AF87" s="24"/>
      <c r="AG87">
        <f t="shared" si="5"/>
        <v>766.36003941212641</v>
      </c>
      <c r="AI87" s="34">
        <f>PXIL!J87</f>
        <v>0</v>
      </c>
      <c r="AJ87" s="34">
        <f>PXIL!P87</f>
        <v>0</v>
      </c>
      <c r="AK87" s="34">
        <f>RTM_IEX!J87</f>
        <v>9.64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8.0641200000000008</v>
      </c>
      <c r="E88">
        <f>GT_NG!T88</f>
        <v>11.220889954702903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57.899999999999991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346.14695785526879</v>
      </c>
      <c r="P88" s="36">
        <v>28.921520984537715</v>
      </c>
      <c r="Q88" s="36">
        <v>7.7099999999999991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376.84999999999991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-24</v>
      </c>
      <c r="AA88" s="75">
        <f>STOA!J88</f>
        <v>2.57</v>
      </c>
      <c r="AB88" s="75">
        <f>-STOA!P88</f>
        <v>0</v>
      </c>
      <c r="AC88">
        <f t="shared" si="3"/>
        <v>7.3351890912712161</v>
      </c>
      <c r="AD88">
        <f t="shared" si="4"/>
        <v>817.69829970323815</v>
      </c>
      <c r="AE88">
        <f>'IDT-1'!F88</f>
        <v>-55.933999999999997</v>
      </c>
      <c r="AF88" s="24"/>
      <c r="AG88">
        <f t="shared" si="5"/>
        <v>761.76429970323818</v>
      </c>
      <c r="AI88" s="34">
        <f>PXIL!J88</f>
        <v>0</v>
      </c>
      <c r="AJ88" s="34">
        <f>PXIL!P88</f>
        <v>0</v>
      </c>
      <c r="AK88" s="34">
        <f>RTM_IEX!J88</f>
        <v>9.65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8.0641200000000008</v>
      </c>
      <c r="E89">
        <f>GT_NG!T89</f>
        <v>11.220889954702903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57.899999999999991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348.23654235699848</v>
      </c>
      <c r="P89" s="36">
        <v>28.921560543924027</v>
      </c>
      <c r="Q89" s="36">
        <v>7.7099999999999991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381.07999999999993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-25</v>
      </c>
      <c r="AA89" s="75">
        <f>STOA!J89</f>
        <v>2.57</v>
      </c>
      <c r="AB89" s="75">
        <f>-STOA!P89</f>
        <v>0</v>
      </c>
      <c r="AC89">
        <f t="shared" si="3"/>
        <v>7.3156850911094793</v>
      </c>
      <c r="AD89">
        <f t="shared" si="4"/>
        <v>813.38742776451591</v>
      </c>
      <c r="AE89">
        <f>'IDT-1'!F89</f>
        <v>-31.138000000000002</v>
      </c>
      <c r="AF89" s="24"/>
      <c r="AG89">
        <f t="shared" si="5"/>
        <v>782.24942776451587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8.0641200000000008</v>
      </c>
      <c r="E90">
        <f>GT_NG!T90</f>
        <v>11.220889954702903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57.899999999999991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296.77925846603154</v>
      </c>
      <c r="P90" s="36">
        <v>28.921483381206397</v>
      </c>
      <c r="Q90" s="36">
        <v>7.7099999999999991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380.34999999999991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-3</v>
      </c>
      <c r="AA90" s="75">
        <f>STOA!J90</f>
        <v>2.57</v>
      </c>
      <c r="AB90" s="75">
        <f>-STOA!P90</f>
        <v>0</v>
      </c>
      <c r="AC90">
        <f t="shared" si="3"/>
        <v>6.6909457883109686</v>
      </c>
      <c r="AD90">
        <f t="shared" si="4"/>
        <v>783.82480601362977</v>
      </c>
      <c r="AE90">
        <f>'IDT-1'!F90</f>
        <v>-21.911999999999999</v>
      </c>
      <c r="AF90" s="24"/>
      <c r="AG90">
        <f t="shared" si="5"/>
        <v>761.91280601362973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8.0641200000000008</v>
      </c>
      <c r="E91">
        <f>GT_NG!T91</f>
        <v>11.220889954702903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57.899999999999991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288.68874175780371</v>
      </c>
      <c r="P91" s="36">
        <v>28.919999999999998</v>
      </c>
      <c r="Q91" s="36">
        <v>7.7099999999999991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379.9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2.57</v>
      </c>
      <c r="AB91" s="75">
        <f>-STOA!P91</f>
        <v>0</v>
      </c>
      <c r="AC91">
        <f t="shared" si="3"/>
        <v>6.7208468802583923</v>
      </c>
      <c r="AD91">
        <f t="shared" si="4"/>
        <v>763.2529048322483</v>
      </c>
      <c r="AE91">
        <f>'IDT-1'!F91</f>
        <v>-20.759</v>
      </c>
      <c r="AF91" s="24"/>
      <c r="AG91">
        <f t="shared" si="5"/>
        <v>742.49390483224829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-15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8.0641200000000008</v>
      </c>
      <c r="E92">
        <f>GT_NG!T92</f>
        <v>11.220889954702903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57.899999999999991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288.42346523442615</v>
      </c>
      <c r="P92" s="36">
        <v>28.919999999999998</v>
      </c>
      <c r="Q92" s="36">
        <v>7.7099999999999991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339.41999999999996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2.57</v>
      </c>
      <c r="AB92" s="75">
        <f>-STOA!P92</f>
        <v>0</v>
      </c>
      <c r="AC92">
        <f t="shared" si="3"/>
        <v>6.2515191915886827</v>
      </c>
      <c r="AD92">
        <f t="shared" si="4"/>
        <v>737.97695599754024</v>
      </c>
      <c r="AE92">
        <f>'IDT-1'!F92</f>
        <v>0</v>
      </c>
      <c r="AF92" s="24"/>
      <c r="AG92">
        <f t="shared" si="5"/>
        <v>737.97695599754024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8.0641200000000008</v>
      </c>
      <c r="E93">
        <f>GT_NG!T93</f>
        <v>11.220889954702903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57.899999999999991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281.86240357116719</v>
      </c>
      <c r="P93" s="36">
        <v>28.919999999999998</v>
      </c>
      <c r="Q93" s="36">
        <v>7.7099999999999991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299.84999999999997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2.57</v>
      </c>
      <c r="AB93" s="75">
        <f>-STOA!P93</f>
        <v>0</v>
      </c>
      <c r="AC93">
        <f t="shared" si="3"/>
        <v>6.0259702736173093</v>
      </c>
      <c r="AD93">
        <f t="shared" si="4"/>
        <v>711.35144325225281</v>
      </c>
      <c r="AE93">
        <f>'IDT-1'!F93</f>
        <v>0</v>
      </c>
      <c r="AF93" s="24"/>
      <c r="AG93">
        <f t="shared" si="5"/>
        <v>711.35144325225281</v>
      </c>
      <c r="AI93" s="34">
        <f>PXIL!J93</f>
        <v>0</v>
      </c>
      <c r="AJ93" s="34">
        <f>PXIL!P93</f>
        <v>0</v>
      </c>
      <c r="AK93" s="34">
        <f>RTM_IEX!J93</f>
        <v>19.28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8.0641200000000008</v>
      </c>
      <c r="E94">
        <f>GT_NG!T94</f>
        <v>11.220889954702903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57.899999999999991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281.86244670513923</v>
      </c>
      <c r="P94" s="36">
        <v>28.919999999999998</v>
      </c>
      <c r="Q94" s="36">
        <v>7.7099999999999991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298.90999999999997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2.57</v>
      </c>
      <c r="AB94" s="75">
        <f>-STOA!P94</f>
        <v>0</v>
      </c>
      <c r="AC94">
        <f t="shared" si="3"/>
        <v>5.9776706359426726</v>
      </c>
      <c r="AD94">
        <f t="shared" si="4"/>
        <v>705.64978602389942</v>
      </c>
      <c r="AE94">
        <f>'IDT-1'!F94</f>
        <v>0</v>
      </c>
      <c r="AF94" s="24"/>
      <c r="AG94">
        <f t="shared" si="5"/>
        <v>705.64978602389942</v>
      </c>
      <c r="AI94" s="34">
        <f>PXIL!J94</f>
        <v>0</v>
      </c>
      <c r="AJ94" s="34">
        <f>PXIL!P94</f>
        <v>0</v>
      </c>
      <c r="AK94" s="34">
        <f>RTM_IEX!J94</f>
        <v>14.47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8.0641200000000008</v>
      </c>
      <c r="E95">
        <f>GT_NG!T95</f>
        <v>11.220889954702903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57.899999999999991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280.54381140944105</v>
      </c>
      <c r="P95" s="36">
        <v>28.92</v>
      </c>
      <c r="Q95" s="36">
        <v>7.71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301.60999999999996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2.57</v>
      </c>
      <c r="AB95" s="75">
        <f>-STOA!P95</f>
        <v>0</v>
      </c>
      <c r="AC95">
        <f t="shared" si="3"/>
        <v>5.8677260994588085</v>
      </c>
      <c r="AD95">
        <f t="shared" si="4"/>
        <v>692.67109526468516</v>
      </c>
      <c r="AE95">
        <f>'IDT-1'!F95</f>
        <v>0</v>
      </c>
      <c r="AF95" s="24"/>
      <c r="AG95">
        <f t="shared" si="5"/>
        <v>692.67109526468516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8.0641200000000008</v>
      </c>
      <c r="E96">
        <f>GT_NG!T96</f>
        <v>11.220889954702903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57.899999999999991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275.94070634912362</v>
      </c>
      <c r="P96" s="36">
        <v>28.92</v>
      </c>
      <c r="Q96" s="36">
        <v>7.71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300.73999999999995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2.57</v>
      </c>
      <c r="AB96" s="75">
        <f>-STOA!P96</f>
        <v>0</v>
      </c>
      <c r="AC96">
        <f t="shared" si="3"/>
        <v>5.9064635942010328</v>
      </c>
      <c r="AD96">
        <f t="shared" si="4"/>
        <v>677.15925270962543</v>
      </c>
      <c r="AE96">
        <f>'IDT-1'!F96</f>
        <v>0</v>
      </c>
      <c r="AF96" s="24"/>
      <c r="AG96">
        <f t="shared" si="5"/>
        <v>677.15925270962543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8.0641200000000008</v>
      </c>
      <c r="E97">
        <f>GT_NG!T97</f>
        <v>11.220889954702903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57.899999999999991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276.53753246025951</v>
      </c>
      <c r="P97" s="36">
        <v>28.92</v>
      </c>
      <c r="Q97" s="36">
        <v>7.71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300.14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2.57</v>
      </c>
      <c r="AB97" s="75">
        <f>-STOA!P97</f>
        <v>0</v>
      </c>
      <c r="AC97">
        <f t="shared" si="3"/>
        <v>5.9911485107834661</v>
      </c>
      <c r="AD97">
        <f t="shared" si="4"/>
        <v>667.07139390417899</v>
      </c>
      <c r="AE97">
        <f>'IDT-1'!F97</f>
        <v>0</v>
      </c>
      <c r="AF97" s="24"/>
      <c r="AG97">
        <f t="shared" si="5"/>
        <v>667.07139390417899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-20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8.0641200000000008</v>
      </c>
      <c r="E98">
        <f>GT_NG!T98</f>
        <v>11.220889954702903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57.899999999999991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276.5388207893165</v>
      </c>
      <c r="P98" s="36">
        <v>28.92</v>
      </c>
      <c r="Q98" s="36">
        <v>7.71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300.04999999999995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2.57</v>
      </c>
      <c r="AB98" s="75">
        <f>-STOA!P98</f>
        <v>0</v>
      </c>
      <c r="AC98">
        <f t="shared" si="3"/>
        <v>6.0751149099964348</v>
      </c>
      <c r="AD98">
        <f t="shared" si="4"/>
        <v>656.89871583402305</v>
      </c>
      <c r="AE98">
        <f>'IDT-1'!F98</f>
        <v>0</v>
      </c>
      <c r="AF98" s="24"/>
      <c r="AG98">
        <f t="shared" si="5"/>
        <v>656.89871583402305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-30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0.18649782000000006</v>
      </c>
      <c r="E99">
        <f t="shared" si="6"/>
        <v>0.26156833739542179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1.4436765033935839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8.744312321913263</v>
      </c>
      <c r="P99" s="36">
        <f t="shared" si="6"/>
        <v>1.3208804291551188</v>
      </c>
      <c r="Q99" s="36">
        <f t="shared" si="6"/>
        <v>0.40568056421813453</v>
      </c>
      <c r="R99" s="38">
        <f>SUM(R3:R98)/4000</f>
        <v>0.21354990270148033</v>
      </c>
      <c r="S99" s="38">
        <f t="shared" si="6"/>
        <v>0</v>
      </c>
      <c r="T99" s="37">
        <f t="shared" si="6"/>
        <v>0.56982250000000012</v>
      </c>
      <c r="U99" s="37">
        <f t="shared" si="6"/>
        <v>9.1249872785000008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1.08475E-2</v>
      </c>
      <c r="Z99" s="34">
        <f t="shared" si="6"/>
        <v>-0.29225000000000001</v>
      </c>
      <c r="AA99" s="75">
        <f t="shared" si="6"/>
        <v>6.1759999999999912E-2</v>
      </c>
      <c r="AB99" s="75">
        <f t="shared" si="6"/>
        <v>0</v>
      </c>
      <c r="AC99">
        <f t="shared" si="6"/>
        <v>0.19592072526618526</v>
      </c>
      <c r="AD99">
        <f t="shared" si="6"/>
        <v>21.358009932010816</v>
      </c>
      <c r="AE99">
        <f t="shared" si="6"/>
        <v>-0.48131750000000001</v>
      </c>
      <c r="AG99">
        <f t="shared" si="6"/>
        <v>20.876692432010817</v>
      </c>
      <c r="AI99">
        <f t="shared" si="6"/>
        <v>0</v>
      </c>
      <c r="AJ99">
        <f t="shared" si="6"/>
        <v>0</v>
      </c>
      <c r="AK99">
        <f t="shared" si="6"/>
        <v>9.1597499999999998E-2</v>
      </c>
      <c r="AL99">
        <f t="shared" si="6"/>
        <v>-0.58899999999999997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45262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TWEPL!S3</f>
        <v>1.2393000000000001</v>
      </c>
      <c r="E3">
        <f>GT_NG!S3</f>
        <v>2.0838795630162537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0.65489836519707412</v>
      </c>
      <c r="AD3">
        <f>SUM(B3:AB3,AI3:AR3)-AC3</f>
        <v>77.309192729692711</v>
      </c>
      <c r="AE3">
        <f>'IDT-1'!E3</f>
        <v>0</v>
      </c>
      <c r="AF3" s="24"/>
      <c r="AG3">
        <f>SUM(AD3:AF3)</f>
        <v>77.309192729692711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54.95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1.2393000000000001</v>
      </c>
      <c r="E4">
        <f>GT_NG!S4</f>
        <v>2.0838795630162537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0.64683436519707405</v>
      </c>
      <c r="AD4">
        <f t="shared" ref="AD4:AD67" si="1">SUM(B4:AB4,AI4:AR4)-AC4</f>
        <v>76.357256729692693</v>
      </c>
      <c r="AE4">
        <f>'IDT-1'!E4</f>
        <v>0</v>
      </c>
      <c r="AF4" s="24"/>
      <c r="AG4">
        <f t="shared" ref="AG4:AG67" si="2">SUM(AD4:AF4)</f>
        <v>76.357256729692693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53.99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1.2393000000000001</v>
      </c>
      <c r="E5">
        <f>GT_NG!S5</f>
        <v>2.0838795630162537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0.63062236519707404</v>
      </c>
      <c r="AD5">
        <f t="shared" si="1"/>
        <v>74.443468729692711</v>
      </c>
      <c r="AE5">
        <f>'IDT-1'!E5</f>
        <v>0</v>
      </c>
      <c r="AF5" s="24"/>
      <c r="AG5">
        <f t="shared" si="2"/>
        <v>74.443468729692711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52.06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1.2393000000000001</v>
      </c>
      <c r="E6">
        <f>GT_NG!S6</f>
        <v>2.0838795630162537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0.63062236519707404</v>
      </c>
      <c r="AD6">
        <f t="shared" si="1"/>
        <v>74.443468729692711</v>
      </c>
      <c r="AE6">
        <f>'IDT-1'!E6</f>
        <v>0</v>
      </c>
      <c r="AF6" s="24"/>
      <c r="AG6">
        <f t="shared" si="2"/>
        <v>74.443468729692711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52.06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1.2393000000000001</v>
      </c>
      <c r="E7">
        <f>GT_NG!S7</f>
        <v>2.0838795630162537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0.63062236519707404</v>
      </c>
      <c r="AD7">
        <f t="shared" si="1"/>
        <v>74.443468729692711</v>
      </c>
      <c r="AE7">
        <f>'IDT-1'!E7</f>
        <v>0</v>
      </c>
      <c r="AF7" s="24"/>
      <c r="AG7">
        <f t="shared" si="2"/>
        <v>74.443468729692711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52.06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1.2393000000000001</v>
      </c>
      <c r="E8">
        <f>GT_NG!S8</f>
        <v>2.0838795630162537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0.62255836519707408</v>
      </c>
      <c r="AD8">
        <f t="shared" si="1"/>
        <v>73.491532729692693</v>
      </c>
      <c r="AE8">
        <f>'IDT-1'!E8</f>
        <v>0</v>
      </c>
      <c r="AF8" s="24"/>
      <c r="AG8">
        <f t="shared" si="2"/>
        <v>73.491532729692693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51.1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1.2393000000000001</v>
      </c>
      <c r="E9">
        <f>GT_NG!S9</f>
        <v>2.0838795630162537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0.60634636519707408</v>
      </c>
      <c r="AD9">
        <f t="shared" si="1"/>
        <v>71.577744729692711</v>
      </c>
      <c r="AE9">
        <f>'IDT-1'!E9</f>
        <v>0</v>
      </c>
      <c r="AF9" s="24"/>
      <c r="AG9">
        <f t="shared" si="2"/>
        <v>71.577744729692711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49.17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1.2393000000000001</v>
      </c>
      <c r="E10">
        <f>GT_NG!S10</f>
        <v>2.0838795630162537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0.60634636519707408</v>
      </c>
      <c r="AD10">
        <f t="shared" si="1"/>
        <v>71.577744729692711</v>
      </c>
      <c r="AE10">
        <f>'IDT-1'!E10</f>
        <v>0</v>
      </c>
      <c r="AF10" s="24"/>
      <c r="AG10">
        <f t="shared" si="2"/>
        <v>71.577744729692711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49.17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1.2393000000000001</v>
      </c>
      <c r="E11">
        <f>GT_NG!S11</f>
        <v>2.0839857651245555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0.59013525729478378</v>
      </c>
      <c r="AD11">
        <f t="shared" si="1"/>
        <v>69.664062039703296</v>
      </c>
      <c r="AE11">
        <f>'IDT-1'!E11</f>
        <v>0</v>
      </c>
      <c r="AF11" s="24"/>
      <c r="AG11">
        <f t="shared" si="2"/>
        <v>69.664062039703296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47.24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1.2393000000000001</v>
      </c>
      <c r="E12">
        <f>GT_NG!S12</f>
        <v>2.0839857651245555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0.59013525729478378</v>
      </c>
      <c r="AD12">
        <f t="shared" si="1"/>
        <v>69.664062039703296</v>
      </c>
      <c r="AE12">
        <f>'IDT-1'!E12</f>
        <v>0</v>
      </c>
      <c r="AF12" s="24"/>
      <c r="AG12">
        <f t="shared" si="2"/>
        <v>69.664062039703296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47.24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1.2393000000000001</v>
      </c>
      <c r="E13">
        <f>GT_NG!S13</f>
        <v>2.0839857651245555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0.59013525729478378</v>
      </c>
      <c r="AD13">
        <f t="shared" si="1"/>
        <v>69.664062039703296</v>
      </c>
      <c r="AE13">
        <f>'IDT-1'!E13</f>
        <v>0</v>
      </c>
      <c r="AF13" s="24"/>
      <c r="AG13">
        <f t="shared" si="2"/>
        <v>69.664062039703296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47.24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1.2393000000000001</v>
      </c>
      <c r="E14">
        <f>GT_NG!S14</f>
        <v>2.0839857651245555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0.59013525729478378</v>
      </c>
      <c r="AD14">
        <f t="shared" si="1"/>
        <v>69.664062039703296</v>
      </c>
      <c r="AE14">
        <f>'IDT-1'!E14</f>
        <v>0</v>
      </c>
      <c r="AF14" s="24"/>
      <c r="AG14">
        <f t="shared" si="2"/>
        <v>69.664062039703296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47.24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1.2393000000000001</v>
      </c>
      <c r="E15">
        <f>GT_NG!S15</f>
        <v>2.0839857651245555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0.59013525729478378</v>
      </c>
      <c r="AD15">
        <f t="shared" si="1"/>
        <v>69.664062039703296</v>
      </c>
      <c r="AE15">
        <f>'IDT-1'!E15</f>
        <v>0</v>
      </c>
      <c r="AF15" s="24"/>
      <c r="AG15">
        <f t="shared" si="2"/>
        <v>69.664062039703296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47.24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1.2393000000000001</v>
      </c>
      <c r="E16">
        <f>GT_NG!S16</f>
        <v>2.0839857651245555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0.59013525729478378</v>
      </c>
      <c r="AD16">
        <f t="shared" si="1"/>
        <v>69.664062039703296</v>
      </c>
      <c r="AE16">
        <f>'IDT-1'!E16</f>
        <v>0</v>
      </c>
      <c r="AF16" s="24"/>
      <c r="AG16">
        <f t="shared" si="2"/>
        <v>69.664062039703296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47.24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1.2393000000000001</v>
      </c>
      <c r="E17">
        <f>GT_NG!S17</f>
        <v>2.0839857651245555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0.59013525729478378</v>
      </c>
      <c r="AD17">
        <f t="shared" si="1"/>
        <v>69.664062039703296</v>
      </c>
      <c r="AE17">
        <f>'IDT-1'!E17</f>
        <v>0</v>
      </c>
      <c r="AF17" s="24"/>
      <c r="AG17">
        <f t="shared" si="2"/>
        <v>69.664062039703296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47.24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1.2393000000000001</v>
      </c>
      <c r="E18">
        <f>GT_NG!S18</f>
        <v>2.0839857651245555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0.59013525729478378</v>
      </c>
      <c r="AD18">
        <f t="shared" si="1"/>
        <v>69.664062039703296</v>
      </c>
      <c r="AE18">
        <f>'IDT-1'!E18</f>
        <v>0</v>
      </c>
      <c r="AF18" s="24"/>
      <c r="AG18">
        <f t="shared" si="2"/>
        <v>69.664062039703296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47.24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1.2393000000000001</v>
      </c>
      <c r="E19">
        <f>GT_NG!S19</f>
        <v>2.0839857651245555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0.59013525729478378</v>
      </c>
      <c r="AD19">
        <f t="shared" si="1"/>
        <v>69.664062039703296</v>
      </c>
      <c r="AE19">
        <f>'IDT-1'!E19</f>
        <v>0</v>
      </c>
      <c r="AF19" s="24"/>
      <c r="AG19">
        <f t="shared" si="2"/>
        <v>69.664062039703296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47.24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1.2393000000000001</v>
      </c>
      <c r="E20">
        <f>GT_NG!S20</f>
        <v>2.0839857651245555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0.59828325729478382</v>
      </c>
      <c r="AD20">
        <f t="shared" si="1"/>
        <v>70.625914039703304</v>
      </c>
      <c r="AE20">
        <f>'IDT-1'!E20</f>
        <v>0</v>
      </c>
      <c r="AF20" s="24"/>
      <c r="AG20">
        <f t="shared" si="2"/>
        <v>70.625914039703304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48.21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1.2393000000000001</v>
      </c>
      <c r="E21">
        <f>GT_NG!S21</f>
        <v>2.0839857651245555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0.59013525729478378</v>
      </c>
      <c r="AD21">
        <f t="shared" si="1"/>
        <v>69.664062039703296</v>
      </c>
      <c r="AE21">
        <f>'IDT-1'!E21</f>
        <v>0</v>
      </c>
      <c r="AF21" s="24"/>
      <c r="AG21">
        <f t="shared" si="2"/>
        <v>69.664062039703296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47.24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1.2393000000000001</v>
      </c>
      <c r="E22">
        <f>GT_NG!S22</f>
        <v>2.0839857651245555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0.59828325729478382</v>
      </c>
      <c r="AD22">
        <f t="shared" si="1"/>
        <v>70.625914039703304</v>
      </c>
      <c r="AE22">
        <f>'IDT-1'!E22</f>
        <v>0</v>
      </c>
      <c r="AF22" s="24"/>
      <c r="AG22">
        <f t="shared" si="2"/>
        <v>70.625914039703304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48.21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1.2393000000000001</v>
      </c>
      <c r="E23">
        <f>GT_NG!S23</f>
        <v>2.0839857651245555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0.60634725729478389</v>
      </c>
      <c r="AD23">
        <f t="shared" si="1"/>
        <v>71.577850039703293</v>
      </c>
      <c r="AE23">
        <f>'IDT-1'!E23</f>
        <v>0</v>
      </c>
      <c r="AF23" s="24"/>
      <c r="AG23">
        <f t="shared" si="2"/>
        <v>71.577850039703293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49.17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1.2393000000000001</v>
      </c>
      <c r="E24">
        <f>GT_NG!S24</f>
        <v>2.0839857651245555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0.60634725729478389</v>
      </c>
      <c r="AD24">
        <f t="shared" si="1"/>
        <v>71.577850039703293</v>
      </c>
      <c r="AE24">
        <f>'IDT-1'!E24</f>
        <v>0</v>
      </c>
      <c r="AF24" s="24"/>
      <c r="AG24">
        <f t="shared" si="2"/>
        <v>71.577850039703293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49.17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1.2393000000000001</v>
      </c>
      <c r="E25">
        <f>GT_NG!S25</f>
        <v>2.0839857651245555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0.63062325729478386</v>
      </c>
      <c r="AD25">
        <f t="shared" si="1"/>
        <v>74.443574039703293</v>
      </c>
      <c r="AE25">
        <f>'IDT-1'!E25</f>
        <v>0</v>
      </c>
      <c r="AF25" s="24"/>
      <c r="AG25">
        <f t="shared" si="2"/>
        <v>74.443574039703293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52.06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1.2393000000000001</v>
      </c>
      <c r="E26">
        <f>GT_NG!S26</f>
        <v>2.0839857651245555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0.64683525729478375</v>
      </c>
      <c r="AD26">
        <f t="shared" si="1"/>
        <v>76.357362039703304</v>
      </c>
      <c r="AE26">
        <f>'IDT-1'!E26</f>
        <v>0</v>
      </c>
      <c r="AF26" s="24"/>
      <c r="AG26">
        <f t="shared" si="2"/>
        <v>76.357362039703304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53.99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1.2393000000000001</v>
      </c>
      <c r="E27">
        <f>GT_NG!S27</f>
        <v>2.0839857651245555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19.690911531873521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0.67925925729478376</v>
      </c>
      <c r="AD27">
        <f t="shared" si="1"/>
        <v>80.184938039703283</v>
      </c>
      <c r="AE27">
        <f>'IDT-1'!E27</f>
        <v>0</v>
      </c>
      <c r="AF27" s="24"/>
      <c r="AG27">
        <f t="shared" si="2"/>
        <v>80.184938039703283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57.85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1.2393000000000001</v>
      </c>
      <c r="E28">
        <f>GT_NG!S28</f>
        <v>2.0839857651245555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19.690911531873521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0.71159925729478379</v>
      </c>
      <c r="AD28">
        <f t="shared" si="1"/>
        <v>84.002598039703301</v>
      </c>
      <c r="AE28">
        <f>'IDT-1'!E28</f>
        <v>0</v>
      </c>
      <c r="AF28" s="24"/>
      <c r="AG28">
        <f t="shared" si="2"/>
        <v>84.002598039703301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61.7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1.2393000000000001</v>
      </c>
      <c r="E29">
        <f>GT_NG!S29</f>
        <v>2.0839857651245555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19.690911531873521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0.73587525729478387</v>
      </c>
      <c r="AD29">
        <f t="shared" si="1"/>
        <v>86.868322039703301</v>
      </c>
      <c r="AE29">
        <f>'IDT-1'!E29</f>
        <v>0</v>
      </c>
      <c r="AF29" s="24"/>
      <c r="AG29">
        <f t="shared" si="2"/>
        <v>86.868322039703301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64.59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1.2393000000000001</v>
      </c>
      <c r="E30">
        <f>GT_NG!S30</f>
        <v>2.0839857651245555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19.690911531873521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0.76023525729478381</v>
      </c>
      <c r="AD30">
        <f t="shared" si="1"/>
        <v>89.743962039703291</v>
      </c>
      <c r="AE30">
        <f>'IDT-1'!E30</f>
        <v>0</v>
      </c>
      <c r="AF30" s="24"/>
      <c r="AG30">
        <f t="shared" si="2"/>
        <v>89.743962039703291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67.489999999999995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1.2393000000000001</v>
      </c>
      <c r="E31">
        <f>GT_NG!S31</f>
        <v>2.0843423799582466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19.690911531873521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0.80072625285938681</v>
      </c>
      <c r="AD31">
        <f t="shared" si="1"/>
        <v>94.52382765897238</v>
      </c>
      <c r="AE31">
        <f>'IDT-1'!E31</f>
        <v>0</v>
      </c>
      <c r="AF31" s="24"/>
      <c r="AG31">
        <f t="shared" si="2"/>
        <v>94.52382765897238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72.31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1.2393000000000001</v>
      </c>
      <c r="E32">
        <f>GT_NG!S32</f>
        <v>2.0842166232261805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19.690911531873521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0.82500119650283743</v>
      </c>
      <c r="AD32">
        <f t="shared" si="1"/>
        <v>97.389426958596871</v>
      </c>
      <c r="AE32">
        <f>'IDT-1'!E32</f>
        <v>0</v>
      </c>
      <c r="AF32" s="24"/>
      <c r="AG32">
        <f t="shared" si="2"/>
        <v>97.389426958596871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75.2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1.2393000000000001</v>
      </c>
      <c r="E33">
        <f>GT_NG!S33</f>
        <v>2.0842166232261805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19.690911531873521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0.84927719650283739</v>
      </c>
      <c r="AD33">
        <f t="shared" si="1"/>
        <v>100.25515095859686</v>
      </c>
      <c r="AE33">
        <f>'IDT-1'!E33</f>
        <v>0</v>
      </c>
      <c r="AF33" s="24"/>
      <c r="AG33">
        <f t="shared" si="2"/>
        <v>100.25515095859686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78.09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1.2393000000000001</v>
      </c>
      <c r="E34">
        <f>GT_NG!S34</f>
        <v>2.0842166232261805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19.690911531873521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0.86548919650283729</v>
      </c>
      <c r="AD34">
        <f t="shared" si="1"/>
        <v>102.16893895859687</v>
      </c>
      <c r="AE34">
        <f>'IDT-1'!E34</f>
        <v>0</v>
      </c>
      <c r="AF34" s="24"/>
      <c r="AG34">
        <f t="shared" si="2"/>
        <v>102.16893895859687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80.02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1.2393000000000001</v>
      </c>
      <c r="E35">
        <f>GT_NG!S35</f>
        <v>2.0842166232261805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19.690911531873521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0.88976519650283747</v>
      </c>
      <c r="AD35">
        <f t="shared" si="1"/>
        <v>105.03466295859685</v>
      </c>
      <c r="AE35">
        <f>'IDT-1'!E35</f>
        <v>0</v>
      </c>
      <c r="AF35" s="24"/>
      <c r="AG35">
        <f t="shared" si="2"/>
        <v>105.03466295859685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82.91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1.2393000000000001</v>
      </c>
      <c r="E36">
        <f>GT_NG!S36</f>
        <v>2.0842166232261805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19.690911531873521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0.88976519650283747</v>
      </c>
      <c r="AD36">
        <f t="shared" si="1"/>
        <v>105.03466295859685</v>
      </c>
      <c r="AE36">
        <f>'IDT-1'!E36</f>
        <v>0</v>
      </c>
      <c r="AF36" s="24"/>
      <c r="AG36">
        <f t="shared" si="2"/>
        <v>105.03466295859685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82.91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1.2393000000000001</v>
      </c>
      <c r="E37">
        <f>GT_NG!S37</f>
        <v>2.0842166232261805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19.690911531873521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0.91404119650283744</v>
      </c>
      <c r="AD37">
        <f t="shared" si="1"/>
        <v>107.90038695859687</v>
      </c>
      <c r="AE37">
        <f>'IDT-1'!E37</f>
        <v>0</v>
      </c>
      <c r="AF37" s="24"/>
      <c r="AG37">
        <f t="shared" si="2"/>
        <v>107.90038695859687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85.8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1.2393000000000001</v>
      </c>
      <c r="E38">
        <f>GT_NG!S38</f>
        <v>2.0842166232261805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19.690911531873521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0.94646519650283745</v>
      </c>
      <c r="AD38">
        <f t="shared" si="1"/>
        <v>111.72796295859685</v>
      </c>
      <c r="AE38">
        <f>'IDT-1'!E38</f>
        <v>0</v>
      </c>
      <c r="AF38" s="24"/>
      <c r="AG38">
        <f t="shared" si="2"/>
        <v>111.72796295859685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89.66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1.2393000000000001</v>
      </c>
      <c r="E39">
        <f>GT_NG!S39</f>
        <v>2.0842166232261805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19.690911531873521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29.89</v>
      </c>
      <c r="AB39" s="75">
        <f>-STOA!Q39</f>
        <v>0</v>
      </c>
      <c r="AC39">
        <f t="shared" si="0"/>
        <v>1.0193771965028375</v>
      </c>
      <c r="AD39">
        <f t="shared" si="1"/>
        <v>120.33505095859687</v>
      </c>
      <c r="AE39">
        <f>'IDT-1'!E39</f>
        <v>0</v>
      </c>
      <c r="AF39" s="24"/>
      <c r="AG39">
        <f t="shared" si="2"/>
        <v>120.33505095859687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68.45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1.2393000000000001</v>
      </c>
      <c r="E40">
        <f>GT_NG!S40</f>
        <v>2.0839857651245555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18.409161466636302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32.78</v>
      </c>
      <c r="AB40" s="75">
        <f>-STOA!Q40</f>
        <v>0</v>
      </c>
      <c r="AC40">
        <f t="shared" si="0"/>
        <v>1.0410325567467913</v>
      </c>
      <c r="AD40">
        <f t="shared" si="1"/>
        <v>122.89141467501408</v>
      </c>
      <c r="AE40">
        <f>'IDT-1'!E40</f>
        <v>0</v>
      </c>
      <c r="AF40" s="24"/>
      <c r="AG40">
        <f t="shared" si="2"/>
        <v>122.89141467501408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69.42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1.2393000000000001</v>
      </c>
      <c r="E41">
        <f>GT_NG!S41</f>
        <v>2.0839857651245555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18.409161466636302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37.6</v>
      </c>
      <c r="AB41" s="75">
        <f>-STOA!Q41</f>
        <v>0</v>
      </c>
      <c r="AC41">
        <f t="shared" si="0"/>
        <v>1.0815205567467912</v>
      </c>
      <c r="AD41">
        <f t="shared" si="1"/>
        <v>127.67092667501407</v>
      </c>
      <c r="AE41">
        <f>'IDT-1'!E41</f>
        <v>0</v>
      </c>
      <c r="AF41" s="24"/>
      <c r="AG41">
        <f t="shared" si="2"/>
        <v>127.67092667501407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69.42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1.2393000000000001</v>
      </c>
      <c r="E42">
        <f>GT_NG!S42</f>
        <v>2.0839857651245555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18.409161466636302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42.42</v>
      </c>
      <c r="AB42" s="75">
        <f>-STOA!Q42</f>
        <v>0</v>
      </c>
      <c r="AC42">
        <f t="shared" si="0"/>
        <v>1.1381365567467912</v>
      </c>
      <c r="AD42">
        <f t="shared" si="1"/>
        <v>134.35431067501409</v>
      </c>
      <c r="AE42">
        <f>'IDT-1'!E42</f>
        <v>0</v>
      </c>
      <c r="AF42" s="24"/>
      <c r="AG42">
        <f t="shared" si="2"/>
        <v>134.35431067501409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71.34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1.2393000000000001</v>
      </c>
      <c r="E43">
        <f>GT_NG!S43</f>
        <v>2.0839857651245555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18.409161466636302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47.24</v>
      </c>
      <c r="AB43" s="75">
        <f>-STOA!Q43</f>
        <v>0</v>
      </c>
      <c r="AC43">
        <f t="shared" si="0"/>
        <v>1.1786245567467912</v>
      </c>
      <c r="AD43">
        <f t="shared" si="1"/>
        <v>139.13382267501407</v>
      </c>
      <c r="AE43">
        <f>'IDT-1'!E43</f>
        <v>0</v>
      </c>
      <c r="AF43" s="24"/>
      <c r="AG43">
        <f t="shared" si="2"/>
        <v>139.13382267501407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71.34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1.2393000000000001</v>
      </c>
      <c r="E44">
        <f>GT_NG!S44</f>
        <v>2.0839857651245555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18.409161466636302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51.1</v>
      </c>
      <c r="AB44" s="75">
        <f>-STOA!Q44</f>
        <v>0</v>
      </c>
      <c r="AC44">
        <f t="shared" si="0"/>
        <v>1.2191965567467911</v>
      </c>
      <c r="AD44">
        <f t="shared" si="1"/>
        <v>143.92325067501406</v>
      </c>
      <c r="AE44">
        <f>'IDT-1'!E44</f>
        <v>0</v>
      </c>
      <c r="AF44" s="24"/>
      <c r="AG44">
        <f t="shared" si="2"/>
        <v>143.92325067501406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72.31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1.2393000000000001</v>
      </c>
      <c r="E45">
        <f>GT_NG!S45</f>
        <v>2.0839857651245555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18.409161466636302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53.02</v>
      </c>
      <c r="AB45" s="75">
        <f>-STOA!Q45</f>
        <v>0</v>
      </c>
      <c r="AC45">
        <f t="shared" si="0"/>
        <v>1.2433885567467913</v>
      </c>
      <c r="AD45">
        <f t="shared" si="1"/>
        <v>146.77905867501406</v>
      </c>
      <c r="AE45">
        <f>'IDT-1'!E45</f>
        <v>0</v>
      </c>
      <c r="AF45" s="24"/>
      <c r="AG45">
        <f t="shared" si="2"/>
        <v>146.77905867501406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73.27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1.2393000000000001</v>
      </c>
      <c r="E46">
        <f>GT_NG!S46</f>
        <v>2.0839857651245555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18.409161466636302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53.02</v>
      </c>
      <c r="AB46" s="75">
        <f>-STOA!Q46</f>
        <v>0</v>
      </c>
      <c r="AC46">
        <f t="shared" si="0"/>
        <v>1.2433885567467913</v>
      </c>
      <c r="AD46">
        <f t="shared" si="1"/>
        <v>146.77905867501406</v>
      </c>
      <c r="AE46">
        <f>'IDT-1'!E46</f>
        <v>0</v>
      </c>
      <c r="AF46" s="24"/>
      <c r="AG46">
        <f t="shared" si="2"/>
        <v>146.77905867501406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73.27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1.2393000000000001</v>
      </c>
      <c r="E47">
        <f>GT_NG!S47</f>
        <v>2.0839857651245555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18.409161466636302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53.02</v>
      </c>
      <c r="AB47" s="75">
        <f>-STOA!Q47</f>
        <v>0</v>
      </c>
      <c r="AC47">
        <f t="shared" si="0"/>
        <v>1.2353245567467912</v>
      </c>
      <c r="AD47">
        <f t="shared" si="1"/>
        <v>145.82712267501407</v>
      </c>
      <c r="AE47">
        <f>'IDT-1'!E47</f>
        <v>0</v>
      </c>
      <c r="AF47" s="24"/>
      <c r="AG47">
        <f t="shared" si="2"/>
        <v>145.82712267501407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72.31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1.2393000000000001</v>
      </c>
      <c r="E48">
        <f>GT_NG!S48</f>
        <v>2.0838795630162537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18.409161466636302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53.02</v>
      </c>
      <c r="AB48" s="75">
        <f>-STOA!Q48</f>
        <v>0</v>
      </c>
      <c r="AC48">
        <f t="shared" si="0"/>
        <v>1.2433876646490813</v>
      </c>
      <c r="AD48">
        <f t="shared" si="1"/>
        <v>146.77895336500347</v>
      </c>
      <c r="AE48">
        <f>'IDT-1'!E48</f>
        <v>0</v>
      </c>
      <c r="AF48" s="24"/>
      <c r="AG48">
        <f t="shared" si="2"/>
        <v>146.77895336500347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73.27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1.2393000000000001</v>
      </c>
      <c r="E49">
        <f>GT_NG!S49</f>
        <v>2.0838795630162537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19.690911531873521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53.02</v>
      </c>
      <c r="AB49" s="75">
        <f>-STOA!Q49</f>
        <v>0</v>
      </c>
      <c r="AC49">
        <f t="shared" si="0"/>
        <v>1.2460903651970741</v>
      </c>
      <c r="AD49">
        <f t="shared" si="1"/>
        <v>147.09800072969273</v>
      </c>
      <c r="AE49">
        <f>'IDT-1'!E49</f>
        <v>0</v>
      </c>
      <c r="AF49" s="24"/>
      <c r="AG49">
        <f t="shared" si="2"/>
        <v>147.09800072969273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72.31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1.2393000000000001</v>
      </c>
      <c r="E50">
        <f>GT_NG!S50</f>
        <v>2.0838795630162537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53.02</v>
      </c>
      <c r="AB50" s="75">
        <f>-STOA!Q50</f>
        <v>0</v>
      </c>
      <c r="AC50">
        <f t="shared" si="0"/>
        <v>1.2460903651970741</v>
      </c>
      <c r="AD50">
        <f t="shared" si="1"/>
        <v>147.09800072969273</v>
      </c>
      <c r="AE50">
        <f>'IDT-1'!E50</f>
        <v>0</v>
      </c>
      <c r="AF50" s="24"/>
      <c r="AG50">
        <f t="shared" si="2"/>
        <v>147.09800072969273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72.31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1.2393000000000001</v>
      </c>
      <c r="E51">
        <f>GT_NG!S51</f>
        <v>2.0839857651245555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53.02</v>
      </c>
      <c r="AB51" s="75">
        <f>-STOA!Q51</f>
        <v>0</v>
      </c>
      <c r="AC51">
        <f t="shared" si="0"/>
        <v>1.2298792572947839</v>
      </c>
      <c r="AD51">
        <f t="shared" si="1"/>
        <v>145.1843180397033</v>
      </c>
      <c r="AE51">
        <f>'IDT-1'!E51</f>
        <v>0</v>
      </c>
      <c r="AF51" s="24"/>
      <c r="AG51">
        <f t="shared" si="2"/>
        <v>145.1843180397033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70.38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1.2393000000000001</v>
      </c>
      <c r="E52">
        <f>GT_NG!S52</f>
        <v>2.0839857651245555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53.02</v>
      </c>
      <c r="AB52" s="75">
        <f>-STOA!Q52</f>
        <v>0</v>
      </c>
      <c r="AC52">
        <f t="shared" si="0"/>
        <v>1.2379432572947839</v>
      </c>
      <c r="AD52">
        <f t="shared" si="1"/>
        <v>146.13625403970332</v>
      </c>
      <c r="AE52">
        <f>'IDT-1'!E52</f>
        <v>0</v>
      </c>
      <c r="AF52" s="24"/>
      <c r="AG52">
        <f t="shared" si="2"/>
        <v>146.13625403970332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71.34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1.2393000000000001</v>
      </c>
      <c r="E53">
        <f>GT_NG!S53</f>
        <v>2.0839857651245555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53.02</v>
      </c>
      <c r="AB53" s="75">
        <f>-STOA!Q53</f>
        <v>0</v>
      </c>
      <c r="AC53">
        <f t="shared" si="0"/>
        <v>1.2298792572947839</v>
      </c>
      <c r="AD53">
        <f t="shared" si="1"/>
        <v>145.1843180397033</v>
      </c>
      <c r="AE53">
        <f>'IDT-1'!E53</f>
        <v>0</v>
      </c>
      <c r="AF53" s="24"/>
      <c r="AG53">
        <f t="shared" si="2"/>
        <v>145.1843180397033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70.38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1.2393000000000001</v>
      </c>
      <c r="E54">
        <f>GT_NG!S54</f>
        <v>2.0839857651245555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53.02</v>
      </c>
      <c r="AB54" s="75">
        <f>-STOA!Q54</f>
        <v>0</v>
      </c>
      <c r="AC54">
        <f t="shared" si="0"/>
        <v>1.221815257294784</v>
      </c>
      <c r="AD54">
        <f t="shared" si="1"/>
        <v>144.23238203970328</v>
      </c>
      <c r="AE54">
        <f>'IDT-1'!E54</f>
        <v>0</v>
      </c>
      <c r="AF54" s="24"/>
      <c r="AG54">
        <f t="shared" si="2"/>
        <v>144.23238203970328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69.42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1.2393000000000001</v>
      </c>
      <c r="E55">
        <f>GT_NG!S55</f>
        <v>2.0839857651245555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53.02</v>
      </c>
      <c r="AB55" s="75">
        <f>-STOA!Q55</f>
        <v>0</v>
      </c>
      <c r="AC55">
        <f t="shared" si="0"/>
        <v>1.221815257294784</v>
      </c>
      <c r="AD55">
        <f t="shared" si="1"/>
        <v>144.23238203970328</v>
      </c>
      <c r="AE55">
        <f>'IDT-1'!E55</f>
        <v>0</v>
      </c>
      <c r="AF55" s="24"/>
      <c r="AG55">
        <f t="shared" si="2"/>
        <v>144.23238203970328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69.42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1.2393000000000001</v>
      </c>
      <c r="E56">
        <f>GT_NG!S56</f>
        <v>2.0839857651245555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53.02</v>
      </c>
      <c r="AB56" s="75">
        <f>-STOA!Q56</f>
        <v>0</v>
      </c>
      <c r="AC56">
        <f t="shared" si="0"/>
        <v>1.2056032572947839</v>
      </c>
      <c r="AD56">
        <f t="shared" si="1"/>
        <v>142.31859403970327</v>
      </c>
      <c r="AE56">
        <f>'IDT-1'!E56</f>
        <v>0</v>
      </c>
      <c r="AF56" s="24"/>
      <c r="AG56">
        <f t="shared" si="2"/>
        <v>142.31859403970327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67.489999999999995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1.2393000000000001</v>
      </c>
      <c r="E57">
        <f>GT_NG!S57</f>
        <v>2.0839857651245555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53.02</v>
      </c>
      <c r="AB57" s="75">
        <f>-STOA!Q57</f>
        <v>0</v>
      </c>
      <c r="AC57">
        <f t="shared" si="0"/>
        <v>1.1974552572947839</v>
      </c>
      <c r="AD57">
        <f t="shared" si="1"/>
        <v>141.35674203970331</v>
      </c>
      <c r="AE57">
        <f>'IDT-1'!E57</f>
        <v>0</v>
      </c>
      <c r="AF57" s="24"/>
      <c r="AG57">
        <f t="shared" si="2"/>
        <v>141.35674203970331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66.52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1.2393000000000001</v>
      </c>
      <c r="E58">
        <f>GT_NG!S58</f>
        <v>2.0839857651245555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53.02</v>
      </c>
      <c r="AB58" s="75">
        <f>-STOA!Q58</f>
        <v>0</v>
      </c>
      <c r="AC58">
        <f t="shared" si="0"/>
        <v>1.1893912572947838</v>
      </c>
      <c r="AD58">
        <f t="shared" si="1"/>
        <v>140.40480603970332</v>
      </c>
      <c r="AE58">
        <f>'IDT-1'!E58</f>
        <v>0</v>
      </c>
      <c r="AF58" s="24"/>
      <c r="AG58">
        <f t="shared" si="2"/>
        <v>140.40480603970332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65.56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1.2393000000000001</v>
      </c>
      <c r="E59">
        <f>GT_NG!S59</f>
        <v>2.0835115362971304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53.02</v>
      </c>
      <c r="AB59" s="75">
        <f>-STOA!Q59</f>
        <v>0</v>
      </c>
      <c r="AC59">
        <f t="shared" si="0"/>
        <v>1.1893872737726334</v>
      </c>
      <c r="AD59">
        <f t="shared" si="1"/>
        <v>140.40433579439804</v>
      </c>
      <c r="AE59">
        <f>'IDT-1'!E59</f>
        <v>0</v>
      </c>
      <c r="AF59" s="24"/>
      <c r="AG59">
        <f t="shared" si="2"/>
        <v>140.40433579439804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65.56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1.2393000000000001</v>
      </c>
      <c r="E60">
        <f>GT_NG!S60</f>
        <v>2.0835115362971304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53.02</v>
      </c>
      <c r="AB60" s="75">
        <f>-STOA!Q60</f>
        <v>0</v>
      </c>
      <c r="AC60">
        <f t="shared" si="0"/>
        <v>1.1812392737726336</v>
      </c>
      <c r="AD60">
        <f t="shared" si="1"/>
        <v>139.44248379439802</v>
      </c>
      <c r="AE60">
        <f>'IDT-1'!E60</f>
        <v>0</v>
      </c>
      <c r="AF60" s="24"/>
      <c r="AG60">
        <f t="shared" si="2"/>
        <v>139.44248379439802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64.59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1.2393000000000001</v>
      </c>
      <c r="E61">
        <f>GT_NG!S61</f>
        <v>2.0835115362971304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53.02</v>
      </c>
      <c r="AB61" s="75">
        <f>-STOA!Q61</f>
        <v>0</v>
      </c>
      <c r="AC61">
        <f t="shared" si="0"/>
        <v>1.1893872737726334</v>
      </c>
      <c r="AD61">
        <f t="shared" si="1"/>
        <v>140.40433579439804</v>
      </c>
      <c r="AE61">
        <f>'IDT-1'!E61</f>
        <v>0</v>
      </c>
      <c r="AF61" s="24"/>
      <c r="AG61">
        <f t="shared" si="2"/>
        <v>140.40433579439804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65.56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1.2393000000000001</v>
      </c>
      <c r="E62">
        <f>GT_NG!S62</f>
        <v>2.0835115362971304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53.02</v>
      </c>
      <c r="AB62" s="75">
        <f>-STOA!Q62</f>
        <v>0</v>
      </c>
      <c r="AC62">
        <f t="shared" si="0"/>
        <v>1.1731752737726335</v>
      </c>
      <c r="AD62">
        <f t="shared" si="1"/>
        <v>138.49054779439803</v>
      </c>
      <c r="AE62">
        <f>'IDT-1'!E62</f>
        <v>0</v>
      </c>
      <c r="AF62" s="24"/>
      <c r="AG62">
        <f t="shared" si="2"/>
        <v>138.49054779439803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63.63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1.2393000000000001</v>
      </c>
      <c r="E63">
        <f>GT_NG!S63</f>
        <v>2.0835115362971304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52.06</v>
      </c>
      <c r="AB63" s="75">
        <f>-STOA!Q63</f>
        <v>0</v>
      </c>
      <c r="AC63">
        <f t="shared" si="0"/>
        <v>1.1731752737726335</v>
      </c>
      <c r="AD63">
        <f t="shared" si="1"/>
        <v>138.49054779439803</v>
      </c>
      <c r="AE63">
        <f>'IDT-1'!E63</f>
        <v>0</v>
      </c>
      <c r="AF63" s="24"/>
      <c r="AG63">
        <f t="shared" si="2"/>
        <v>138.49054779439803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64.59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1.2393000000000001</v>
      </c>
      <c r="E64">
        <f>GT_NG!S64</f>
        <v>2.0835115362971304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45.31</v>
      </c>
      <c r="AB64" s="75">
        <f>-STOA!Q64</f>
        <v>0</v>
      </c>
      <c r="AC64">
        <f t="shared" si="0"/>
        <v>1.1084112737726333</v>
      </c>
      <c r="AD64">
        <f t="shared" si="1"/>
        <v>130.84531179439801</v>
      </c>
      <c r="AE64">
        <f>'IDT-1'!E64</f>
        <v>0</v>
      </c>
      <c r="AF64" s="24"/>
      <c r="AG64">
        <f t="shared" si="2"/>
        <v>130.84531179439801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63.63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1.2393000000000001</v>
      </c>
      <c r="E65">
        <f>GT_NG!S65</f>
        <v>2.0835115362971304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39.53</v>
      </c>
      <c r="AB65" s="75">
        <f>-STOA!Q65</f>
        <v>0</v>
      </c>
      <c r="AC65">
        <f t="shared" si="0"/>
        <v>1.0598592737726333</v>
      </c>
      <c r="AD65">
        <f t="shared" si="1"/>
        <v>125.11386379439803</v>
      </c>
      <c r="AE65">
        <f>'IDT-1'!E65</f>
        <v>0</v>
      </c>
      <c r="AF65" s="24"/>
      <c r="AG65">
        <f t="shared" si="2"/>
        <v>125.11386379439803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63.63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1.2393000000000001</v>
      </c>
      <c r="E66">
        <f>GT_NG!S66</f>
        <v>2.0835115362971304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32.78</v>
      </c>
      <c r="AB66" s="75">
        <f>-STOA!Q66</f>
        <v>0</v>
      </c>
      <c r="AC66">
        <f t="shared" si="0"/>
        <v>0.99501127377263332</v>
      </c>
      <c r="AD66">
        <f t="shared" si="1"/>
        <v>117.45871179439801</v>
      </c>
      <c r="AE66">
        <f>'IDT-1'!E66</f>
        <v>0</v>
      </c>
      <c r="AF66" s="24"/>
      <c r="AG66">
        <f t="shared" si="2"/>
        <v>117.45871179439801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62.66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1.2393000000000001</v>
      </c>
      <c r="E67">
        <f>GT_NG!S67</f>
        <v>2.0835115362971304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19.690911531873521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26.03</v>
      </c>
      <c r="AB67" s="75">
        <f>-STOA!Q67</f>
        <v>0</v>
      </c>
      <c r="AC67">
        <f t="shared" si="0"/>
        <v>1.1003472737726334</v>
      </c>
      <c r="AD67">
        <f t="shared" si="1"/>
        <v>129.89337579439803</v>
      </c>
      <c r="AE67">
        <f>'IDT-1'!E67</f>
        <v>0</v>
      </c>
      <c r="AF67" s="24"/>
      <c r="AG67">
        <f t="shared" si="2"/>
        <v>129.89337579439803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81.95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1.2393000000000001</v>
      </c>
      <c r="E68">
        <f>GT_NG!S68</f>
        <v>2.0835115362971304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19.690911531873521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20.25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1.0437312737726334</v>
      </c>
      <c r="AD68">
        <f t="shared" ref="AD68:AD98" si="4">SUM(B68:AB68,AI68:AR68)-AC68</f>
        <v>123.20999179439801</v>
      </c>
      <c r="AE68">
        <f>'IDT-1'!E68</f>
        <v>0</v>
      </c>
      <c r="AF68" s="24"/>
      <c r="AG68">
        <f t="shared" ref="AG68:AG98" si="5">SUM(AD68:AF68)</f>
        <v>123.20999179439801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80.989999999999995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1.2393000000000001</v>
      </c>
      <c r="E69">
        <f>GT_NG!S69</f>
        <v>2.0835115362971304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19.230908661342909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13.49</v>
      </c>
      <c r="AB69" s="75">
        <f>-STOA!Q69</f>
        <v>0</v>
      </c>
      <c r="AC69">
        <f t="shared" si="3"/>
        <v>0.9749352496601762</v>
      </c>
      <c r="AD69">
        <f t="shared" si="4"/>
        <v>115.08878494797986</v>
      </c>
      <c r="AE69">
        <f>'IDT-1'!E69</f>
        <v>0</v>
      </c>
      <c r="AF69" s="24"/>
      <c r="AG69">
        <f t="shared" si="5"/>
        <v>115.08878494797986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80.02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1.2393000000000001</v>
      </c>
      <c r="E70">
        <f>GT_NG!S70</f>
        <v>2.0835115362971304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23.000000000000004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8.68</v>
      </c>
      <c r="AB70" s="75">
        <f>-STOA!Q70</f>
        <v>0</v>
      </c>
      <c r="AC70">
        <f t="shared" si="3"/>
        <v>0.97433961690489579</v>
      </c>
      <c r="AD70">
        <f t="shared" si="4"/>
        <v>115.01847191939223</v>
      </c>
      <c r="AE70">
        <f>'IDT-1'!E70</f>
        <v>0</v>
      </c>
      <c r="AF70" s="24"/>
      <c r="AG70">
        <f t="shared" si="5"/>
        <v>115.01847191939223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80.989999999999995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1.2393000000000001</v>
      </c>
      <c r="E71">
        <f>GT_NG!S71</f>
        <v>2.0835115362971304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0.90134361690489584</v>
      </c>
      <c r="AD71">
        <f t="shared" si="4"/>
        <v>106.40146791939223</v>
      </c>
      <c r="AE71">
        <f>'IDT-1'!E71</f>
        <v>0</v>
      </c>
      <c r="AF71" s="24"/>
      <c r="AG71">
        <f t="shared" si="5"/>
        <v>106.40146791939223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80.98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1.2393000000000001</v>
      </c>
      <c r="E72">
        <f>GT_NG!S72</f>
        <v>2.0835115362971304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2.67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0.90579561690489585</v>
      </c>
      <c r="AD72">
        <f t="shared" si="4"/>
        <v>106.92701591939223</v>
      </c>
      <c r="AE72">
        <f>'IDT-1'!E72</f>
        <v>0</v>
      </c>
      <c r="AF72" s="24"/>
      <c r="AG72">
        <f t="shared" si="5"/>
        <v>106.92701591939223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78.84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1.2393000000000001</v>
      </c>
      <c r="E73">
        <f>GT_NG!S73</f>
        <v>2.0835115362971304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19.079999999999998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1.001051616904896</v>
      </c>
      <c r="AD73">
        <f t="shared" si="4"/>
        <v>118.17175991939223</v>
      </c>
      <c r="AE73">
        <f>'IDT-1'!E73</f>
        <v>0</v>
      </c>
      <c r="AF73" s="24"/>
      <c r="AG73">
        <f t="shared" si="5"/>
        <v>118.17175991939223</v>
      </c>
      <c r="AI73" s="34">
        <f>PXIL!K73</f>
        <v>0</v>
      </c>
      <c r="AJ73" s="34">
        <f>PXIL!Q73</f>
        <v>0</v>
      </c>
      <c r="AK73" s="34">
        <f>RTM_IEX!K73</f>
        <v>56.95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16.82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1.2393000000000001</v>
      </c>
      <c r="E74">
        <f>GT_NG!S74</f>
        <v>2.0835115362971304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16.11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0.96661161690489583</v>
      </c>
      <c r="AD74">
        <f t="shared" si="4"/>
        <v>114.10619991939224</v>
      </c>
      <c r="AE74">
        <f>'IDT-1'!E74</f>
        <v>0</v>
      </c>
      <c r="AF74" s="24"/>
      <c r="AG74">
        <f t="shared" si="5"/>
        <v>114.10619991939224</v>
      </c>
      <c r="AI74" s="34">
        <f>PXIL!K74</f>
        <v>0</v>
      </c>
      <c r="AJ74" s="34">
        <f>PXIL!Q74</f>
        <v>0</v>
      </c>
      <c r="AK74" s="34">
        <f>RTM_IEX!K74</f>
        <v>58.96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13.68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1.3024800000000001</v>
      </c>
      <c r="E75">
        <f>GT_NG!S75</f>
        <v>2.0838795630162537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34.44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1.0061214203293365</v>
      </c>
      <c r="AD75">
        <f t="shared" si="4"/>
        <v>118.77023814268691</v>
      </c>
      <c r="AE75">
        <f>'IDT-1'!E75</f>
        <v>0</v>
      </c>
      <c r="AF75" s="24"/>
      <c r="AG75">
        <f t="shared" si="5"/>
        <v>118.77023814268691</v>
      </c>
      <c r="AI75" s="34">
        <f>PXIL!K75</f>
        <v>0</v>
      </c>
      <c r="AJ75" s="34">
        <f>PXIL!Q75</f>
        <v>0</v>
      </c>
      <c r="AK75" s="34">
        <f>RTM_IEX!K75</f>
        <v>34.71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24.24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1.3024800000000001</v>
      </c>
      <c r="E76">
        <f>GT_NG!S76</f>
        <v>2.0838795630162537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38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0.9994854203293364</v>
      </c>
      <c r="AD76">
        <f t="shared" si="4"/>
        <v>117.98687414268693</v>
      </c>
      <c r="AE76">
        <f>'IDT-1'!E76</f>
        <v>0</v>
      </c>
      <c r="AF76" s="24"/>
      <c r="AG76">
        <f t="shared" si="5"/>
        <v>117.98687414268693</v>
      </c>
      <c r="AI76" s="34">
        <f>PXIL!K76</f>
        <v>0</v>
      </c>
      <c r="AJ76" s="34">
        <f>PXIL!Q76</f>
        <v>0</v>
      </c>
      <c r="AK76" s="34">
        <f>RTM_IEX!K76</f>
        <v>25.07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29.53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1.3024800000000001</v>
      </c>
      <c r="E77">
        <f>GT_NG!S77</f>
        <v>2.0838795630162537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11.84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0.97504142032933649</v>
      </c>
      <c r="AD77">
        <f t="shared" si="4"/>
        <v>115.10131814268691</v>
      </c>
      <c r="AE77">
        <f>'IDT-1'!E77</f>
        <v>0</v>
      </c>
      <c r="AF77" s="24"/>
      <c r="AG77">
        <f t="shared" si="5"/>
        <v>115.10131814268691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77.849999999999994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1.3024800000000001</v>
      </c>
      <c r="E78">
        <f>GT_NG!S78</f>
        <v>2.0838795630162537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1.54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0.99839342032933653</v>
      </c>
      <c r="AD78">
        <f t="shared" si="4"/>
        <v>117.85796614268692</v>
      </c>
      <c r="AE78">
        <f>'IDT-1'!E78</f>
        <v>0</v>
      </c>
      <c r="AF78" s="24"/>
      <c r="AG78">
        <f t="shared" si="5"/>
        <v>117.85796614268692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90.93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1.3024800000000001</v>
      </c>
      <c r="E79">
        <f>GT_NG!S79</f>
        <v>2.0838795630162537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0.99906542032933643</v>
      </c>
      <c r="AD79">
        <f t="shared" si="4"/>
        <v>117.93729414268692</v>
      </c>
      <c r="AE79">
        <f>'IDT-1'!E79</f>
        <v>0</v>
      </c>
      <c r="AF79" s="24"/>
      <c r="AG79">
        <f t="shared" si="5"/>
        <v>117.93729414268692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92.55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1.3024800000000001</v>
      </c>
      <c r="E80">
        <f>GT_NG!S80</f>
        <v>2.0838795630162537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0.9505134203293365</v>
      </c>
      <c r="AD80">
        <f t="shared" si="4"/>
        <v>112.20584614268692</v>
      </c>
      <c r="AE80">
        <f>'IDT-1'!E80</f>
        <v>0</v>
      </c>
      <c r="AF80" s="24"/>
      <c r="AG80">
        <f t="shared" si="5"/>
        <v>112.20584614268692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86.77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1.3024800000000001</v>
      </c>
      <c r="E81">
        <f>GT_NG!S81</f>
        <v>2.0838795630162537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0.9505134203293365</v>
      </c>
      <c r="AD81">
        <f t="shared" si="4"/>
        <v>112.20584614268692</v>
      </c>
      <c r="AE81">
        <f>'IDT-1'!E81</f>
        <v>0</v>
      </c>
      <c r="AF81" s="24"/>
      <c r="AG81">
        <f t="shared" si="5"/>
        <v>112.20584614268692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86.77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1.3024800000000001</v>
      </c>
      <c r="E82">
        <f>GT_NG!S82</f>
        <v>2.0838795630162537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22.9989814445773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0.92622886446378572</v>
      </c>
      <c r="AD82">
        <f t="shared" si="4"/>
        <v>109.33911214312977</v>
      </c>
      <c r="AE82">
        <f>'IDT-1'!E82</f>
        <v>0</v>
      </c>
      <c r="AF82" s="24"/>
      <c r="AG82">
        <f t="shared" si="5"/>
        <v>109.33911214312977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83.88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1.3024800000000001</v>
      </c>
      <c r="E83">
        <f>GT_NG!S83</f>
        <v>2.0838795630162537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22.999999999999996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0.9343014203293365</v>
      </c>
      <c r="AD83">
        <f t="shared" si="4"/>
        <v>110.29205814268691</v>
      </c>
      <c r="AE83">
        <f>'IDT-1'!E83</f>
        <v>0</v>
      </c>
      <c r="AF83" s="24"/>
      <c r="AG83">
        <f t="shared" si="5"/>
        <v>110.29205814268691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84.84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1.3024800000000001</v>
      </c>
      <c r="E84">
        <f>GT_NG!S84</f>
        <v>2.0838795630162537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22.999999999999996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0.92623742032933642</v>
      </c>
      <c r="AD84">
        <f t="shared" si="4"/>
        <v>109.34012214268689</v>
      </c>
      <c r="AE84">
        <f>'IDT-1'!E84</f>
        <v>0</v>
      </c>
      <c r="AF84" s="24"/>
      <c r="AG84">
        <f t="shared" si="5"/>
        <v>109.34012214268689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83.88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1.3024800000000001</v>
      </c>
      <c r="E85">
        <f>GT_NG!S85</f>
        <v>2.0838795630162537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22.999999999999996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0.91002542032933653</v>
      </c>
      <c r="AD85">
        <f t="shared" si="4"/>
        <v>107.42633414268693</v>
      </c>
      <c r="AE85">
        <f>'IDT-1'!E85</f>
        <v>0</v>
      </c>
      <c r="AF85" s="24"/>
      <c r="AG85">
        <f t="shared" si="5"/>
        <v>107.42633414268693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81.95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1.3024800000000001</v>
      </c>
      <c r="E86">
        <f>GT_NG!S86</f>
        <v>2.0838795630162537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22.999999999999996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0.90187742032933649</v>
      </c>
      <c r="AD86">
        <f t="shared" si="4"/>
        <v>106.46448214268692</v>
      </c>
      <c r="AE86">
        <f>'IDT-1'!E86</f>
        <v>0</v>
      </c>
      <c r="AF86" s="24"/>
      <c r="AG86">
        <f t="shared" si="5"/>
        <v>106.46448214268692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80.98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1.3024800000000001</v>
      </c>
      <c r="E87">
        <f>GT_NG!S87</f>
        <v>2.0838795630162537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22.999999999999996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0.86953742032933645</v>
      </c>
      <c r="AD87">
        <f t="shared" si="4"/>
        <v>102.6468221426869</v>
      </c>
      <c r="AE87">
        <f>'IDT-1'!E87</f>
        <v>0</v>
      </c>
      <c r="AF87" s="24"/>
      <c r="AG87">
        <f t="shared" si="5"/>
        <v>102.6468221426869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77.13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1.3024800000000001</v>
      </c>
      <c r="E88">
        <f>GT_NG!S88</f>
        <v>2.0838795630162537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22.999999999999996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0.86138942032933641</v>
      </c>
      <c r="AD88">
        <f t="shared" si="4"/>
        <v>101.68497014268691</v>
      </c>
      <c r="AE88">
        <f>'IDT-1'!E88</f>
        <v>0</v>
      </c>
      <c r="AF88" s="24"/>
      <c r="AG88">
        <f t="shared" si="5"/>
        <v>101.68497014268691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76.16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1.3024800000000001</v>
      </c>
      <c r="E89">
        <f>GT_NG!S89</f>
        <v>2.0838795630162537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22.999999999999996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0.84526142032933649</v>
      </c>
      <c r="AD89">
        <f t="shared" si="4"/>
        <v>99.781098142686915</v>
      </c>
      <c r="AE89">
        <f>'IDT-1'!E89</f>
        <v>0</v>
      </c>
      <c r="AF89" s="24"/>
      <c r="AG89">
        <f t="shared" si="5"/>
        <v>99.781098142686915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74.239999999999995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1.3024800000000001</v>
      </c>
      <c r="E90">
        <f>GT_NG!S90</f>
        <v>2.0838795630162537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22.999999999999996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0.82090142032933655</v>
      </c>
      <c r="AD90">
        <f t="shared" si="4"/>
        <v>96.905458142686911</v>
      </c>
      <c r="AE90">
        <f>'IDT-1'!E90</f>
        <v>0</v>
      </c>
      <c r="AF90" s="24"/>
      <c r="AG90">
        <f t="shared" si="5"/>
        <v>96.905458142686911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71.34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1.3024800000000001</v>
      </c>
      <c r="E91">
        <f>GT_NG!S91</f>
        <v>2.0838795630162537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22.999999999999996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0.80477342032933641</v>
      </c>
      <c r="AD91">
        <f t="shared" si="4"/>
        <v>95.001586142686918</v>
      </c>
      <c r="AE91">
        <f>'IDT-1'!E91</f>
        <v>0</v>
      </c>
      <c r="AF91" s="24"/>
      <c r="AG91">
        <f t="shared" si="5"/>
        <v>95.001586142686918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69.42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1.3024800000000001</v>
      </c>
      <c r="E92">
        <f>GT_NG!S92</f>
        <v>2.0838795630162537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22.999999999999996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0.78856142032933652</v>
      </c>
      <c r="AD92">
        <f t="shared" si="4"/>
        <v>93.087798142686921</v>
      </c>
      <c r="AE92">
        <f>'IDT-1'!E92</f>
        <v>0</v>
      </c>
      <c r="AF92" s="24"/>
      <c r="AG92">
        <f t="shared" si="5"/>
        <v>93.087798142686921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67.489999999999995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1.3024800000000001</v>
      </c>
      <c r="E93">
        <f>GT_NG!S93</f>
        <v>2.0838795630162537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22.999999999999996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0.78041342032933647</v>
      </c>
      <c r="AD93">
        <f t="shared" si="4"/>
        <v>92.125946142686914</v>
      </c>
      <c r="AE93">
        <f>'IDT-1'!E93</f>
        <v>0</v>
      </c>
      <c r="AF93" s="24"/>
      <c r="AG93">
        <f t="shared" si="5"/>
        <v>92.125946142686914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66.52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1.3024800000000001</v>
      </c>
      <c r="E94">
        <f>GT_NG!S94</f>
        <v>2.0838795630162537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22.999999999999996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0.75613742032933651</v>
      </c>
      <c r="AD94">
        <f t="shared" si="4"/>
        <v>89.260222142686914</v>
      </c>
      <c r="AE94">
        <f>'IDT-1'!E94</f>
        <v>0</v>
      </c>
      <c r="AF94" s="24"/>
      <c r="AG94">
        <f t="shared" si="5"/>
        <v>89.260222142686914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63.63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1.3024800000000001</v>
      </c>
      <c r="E95">
        <f>GT_NG!S95</f>
        <v>2.0838795630162537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22.999999999999996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0.73992542032933639</v>
      </c>
      <c r="AD95">
        <f t="shared" si="4"/>
        <v>87.346434142686917</v>
      </c>
      <c r="AE95">
        <f>'IDT-1'!E95</f>
        <v>0</v>
      </c>
      <c r="AF95" s="24"/>
      <c r="AG95">
        <f t="shared" si="5"/>
        <v>87.346434142686917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61.7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1.3024800000000001</v>
      </c>
      <c r="E96">
        <f>GT_NG!S96</f>
        <v>2.0838795630162537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22.999999999999996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0.7237134203293365</v>
      </c>
      <c r="AD96">
        <f t="shared" si="4"/>
        <v>85.43264614268692</v>
      </c>
      <c r="AE96">
        <f>'IDT-1'!E96</f>
        <v>0</v>
      </c>
      <c r="AF96" s="24"/>
      <c r="AG96">
        <f t="shared" si="5"/>
        <v>85.43264614268692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59.77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1.3024800000000001</v>
      </c>
      <c r="E97">
        <f>GT_NG!S97</f>
        <v>2.0838795630162537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22.999999999999996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0.71564942032933643</v>
      </c>
      <c r="AD97">
        <f t="shared" si="4"/>
        <v>84.480710142686902</v>
      </c>
      <c r="AE97">
        <f>'IDT-1'!E97</f>
        <v>0</v>
      </c>
      <c r="AF97" s="24"/>
      <c r="AG97">
        <f t="shared" si="5"/>
        <v>84.480710142686902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58.81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1.3024800000000001</v>
      </c>
      <c r="E98">
        <f>GT_NG!S98</f>
        <v>2.0838795630162537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22.999999999999996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0.70758542032933647</v>
      </c>
      <c r="AD98">
        <f t="shared" si="4"/>
        <v>83.528774142686913</v>
      </c>
      <c r="AE98">
        <f>'IDT-1'!E98</f>
        <v>0</v>
      </c>
      <c r="AF98" s="24"/>
      <c r="AG98">
        <f t="shared" si="5"/>
        <v>83.528774142686913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57.85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5.0013383049143545E-2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0.49357357515560962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3.0920000000000003E-2</v>
      </c>
      <c r="Z99" s="34">
        <f t="shared" si="6"/>
        <v>0</v>
      </c>
      <c r="AA99" s="75">
        <f t="shared" si="6"/>
        <v>0.35837999999999992</v>
      </c>
      <c r="AB99" s="75">
        <f t="shared" si="6"/>
        <v>0</v>
      </c>
      <c r="AC99">
        <f t="shared" si="6"/>
        <v>2.1545804600919923E-2</v>
      </c>
      <c r="AD99">
        <f t="shared" si="6"/>
        <v>2.5434309336038337</v>
      </c>
      <c r="AE99">
        <f t="shared" si="6"/>
        <v>0</v>
      </c>
      <c r="AG99">
        <f t="shared" si="6"/>
        <v>2.5434309336038337</v>
      </c>
      <c r="AI99">
        <f t="shared" si="6"/>
        <v>0</v>
      </c>
      <c r="AJ99">
        <f t="shared" si="6"/>
        <v>0</v>
      </c>
      <c r="AK99">
        <f t="shared" si="6"/>
        <v>4.3922499999999996E-2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1.5580450000000008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45262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4.82</v>
      </c>
      <c r="AB3" s="75">
        <f>-STOA!R3</f>
        <v>0</v>
      </c>
      <c r="AC3">
        <f>SUMIF(B3:AB3,"&gt;0")*$AC$2-SUMIF(B3:AB3,"&lt;0")*($AC$2/(1-$AC$2))+SUMIF(AI3:AR3,"&gt;0")*$AC$2-SUMIF(AI3:AR3,"&lt;0")*($AC$2/(1-$AC$2))</f>
        <v>9.7738028259228338E-2</v>
      </c>
      <c r="AD3">
        <f>SUM(B3:AB3,AI3:AT3)-AC3</f>
        <v>7.9224934425060125</v>
      </c>
      <c r="AE3">
        <f>'IDT-1'!D3</f>
        <v>0</v>
      </c>
      <c r="AF3" s="24"/>
      <c r="AG3">
        <f>SUM(AD3:AF3)</f>
        <v>7.9224934425060125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-1.8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4.82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9.7738028259228338E-2</v>
      </c>
      <c r="AD4">
        <f t="shared" ref="AD4:AD67" si="1">SUM(B4:AB4,AI4:AT4)-AC4</f>
        <v>7.9224934425060125</v>
      </c>
      <c r="AE4">
        <f>'IDT-1'!D4</f>
        <v>0</v>
      </c>
      <c r="AF4" s="24"/>
      <c r="AG4">
        <f t="shared" ref="AG4:AG67" si="2">SUM(AD4:AF4)</f>
        <v>7.9224934425060125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-1.8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4.82</v>
      </c>
      <c r="AB5" s="75">
        <f>-STOA!R5</f>
        <v>0</v>
      </c>
      <c r="AC5">
        <f t="shared" si="0"/>
        <v>9.9432259804206155E-2</v>
      </c>
      <c r="AD5">
        <f t="shared" si="1"/>
        <v>7.7207992109610357</v>
      </c>
      <c r="AE5">
        <f>'IDT-1'!D5</f>
        <v>0</v>
      </c>
      <c r="AF5" s="24"/>
      <c r="AG5">
        <f t="shared" si="2"/>
        <v>7.7207992109610357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-2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4.82</v>
      </c>
      <c r="AB6" s="75">
        <f>-STOA!R6</f>
        <v>0</v>
      </c>
      <c r="AC6">
        <f t="shared" si="0"/>
        <v>0.10197360712167287</v>
      </c>
      <c r="AD6">
        <f t="shared" si="1"/>
        <v>7.4182578636435688</v>
      </c>
      <c r="AE6">
        <f>'IDT-1'!D6</f>
        <v>0</v>
      </c>
      <c r="AF6" s="24"/>
      <c r="AG6">
        <f t="shared" si="2"/>
        <v>7.4182578636435688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-2.2999999999999998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4.82</v>
      </c>
      <c r="AB7" s="75">
        <f>-STOA!R7</f>
        <v>0</v>
      </c>
      <c r="AC7">
        <f t="shared" si="0"/>
        <v>0.10197360712167287</v>
      </c>
      <c r="AD7">
        <f t="shared" si="1"/>
        <v>7.4182578636435688</v>
      </c>
      <c r="AE7">
        <f>'IDT-1'!D7</f>
        <v>0</v>
      </c>
      <c r="AF7" s="24"/>
      <c r="AG7">
        <f t="shared" si="2"/>
        <v>7.4182578636435688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-2.2999999999999998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4.82</v>
      </c>
      <c r="AB8" s="75">
        <f>-STOA!R8</f>
        <v>0</v>
      </c>
      <c r="AC8">
        <f t="shared" si="0"/>
        <v>0.10197360712167287</v>
      </c>
      <c r="AD8">
        <f t="shared" si="1"/>
        <v>7.4182578636435688</v>
      </c>
      <c r="AE8">
        <f>'IDT-1'!D8</f>
        <v>0</v>
      </c>
      <c r="AF8" s="24"/>
      <c r="AG8">
        <f t="shared" si="2"/>
        <v>7.4182578636435688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-2.2999999999999998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4.82</v>
      </c>
      <c r="AB9" s="75">
        <f>-STOA!R9</f>
        <v>0</v>
      </c>
      <c r="AC9">
        <f t="shared" si="0"/>
        <v>0.10197360712167287</v>
      </c>
      <c r="AD9">
        <f t="shared" si="1"/>
        <v>7.4182578636435688</v>
      </c>
      <c r="AE9">
        <f>'IDT-1'!D9</f>
        <v>0</v>
      </c>
      <c r="AF9" s="24"/>
      <c r="AG9">
        <f t="shared" si="2"/>
        <v>7.4182578636435688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-2.2999999999999998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4.82</v>
      </c>
      <c r="AB10" s="75">
        <f>-STOA!R10</f>
        <v>0</v>
      </c>
      <c r="AC10">
        <f t="shared" si="0"/>
        <v>0.10197360712167287</v>
      </c>
      <c r="AD10">
        <f t="shared" si="1"/>
        <v>7.4182578636435688</v>
      </c>
      <c r="AE10">
        <f>'IDT-1'!D10</f>
        <v>0</v>
      </c>
      <c r="AF10" s="24"/>
      <c r="AG10">
        <f t="shared" si="2"/>
        <v>7.4182578636435688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-2.2999999999999998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4.82</v>
      </c>
      <c r="AB11" s="75">
        <f>-STOA!R11</f>
        <v>0</v>
      </c>
      <c r="AC11">
        <f t="shared" si="0"/>
        <v>0.10197360712167287</v>
      </c>
      <c r="AD11">
        <f t="shared" si="1"/>
        <v>7.4182578636435688</v>
      </c>
      <c r="AE11">
        <f>'IDT-1'!D11</f>
        <v>0</v>
      </c>
      <c r="AF11" s="24"/>
      <c r="AG11">
        <f t="shared" si="2"/>
        <v>7.4182578636435688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-2.2999999999999998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4.82</v>
      </c>
      <c r="AB12" s="75">
        <f>-STOA!R12</f>
        <v>0</v>
      </c>
      <c r="AC12">
        <f t="shared" si="0"/>
        <v>0.10197360712167287</v>
      </c>
      <c r="AD12">
        <f t="shared" si="1"/>
        <v>7.4182578636435688</v>
      </c>
      <c r="AE12">
        <f>'IDT-1'!D12</f>
        <v>0</v>
      </c>
      <c r="AF12" s="24"/>
      <c r="AG12">
        <f t="shared" si="2"/>
        <v>7.4182578636435688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-2.2999999999999998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4.82</v>
      </c>
      <c r="AB13" s="75">
        <f>-STOA!R13</f>
        <v>0</v>
      </c>
      <c r="AC13">
        <f t="shared" si="0"/>
        <v>0.10197360712167287</v>
      </c>
      <c r="AD13">
        <f t="shared" si="1"/>
        <v>7.4182578636435688</v>
      </c>
      <c r="AE13">
        <f>'IDT-1'!D13</f>
        <v>0</v>
      </c>
      <c r="AF13" s="24"/>
      <c r="AG13">
        <f t="shared" si="2"/>
        <v>7.4182578636435688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-2.2999999999999998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4.82</v>
      </c>
      <c r="AB14" s="75">
        <f>-STOA!R14</f>
        <v>0</v>
      </c>
      <c r="AC14">
        <f t="shared" si="0"/>
        <v>0.10197360712167287</v>
      </c>
      <c r="AD14">
        <f t="shared" si="1"/>
        <v>7.4182578636435688</v>
      </c>
      <c r="AE14">
        <f>'IDT-1'!D14</f>
        <v>0</v>
      </c>
      <c r="AF14" s="24"/>
      <c r="AG14">
        <f t="shared" si="2"/>
        <v>7.4182578636435688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-2.2999999999999998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4.82</v>
      </c>
      <c r="AB15" s="75">
        <f>-STOA!R15</f>
        <v>0</v>
      </c>
      <c r="AC15">
        <f t="shared" si="0"/>
        <v>0.10197360712167287</v>
      </c>
      <c r="AD15">
        <f t="shared" si="1"/>
        <v>7.4182578636435688</v>
      </c>
      <c r="AE15">
        <f>'IDT-1'!D15</f>
        <v>0</v>
      </c>
      <c r="AF15" s="24"/>
      <c r="AG15">
        <f t="shared" si="2"/>
        <v>7.4182578636435688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-2.2999999999999998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4.82</v>
      </c>
      <c r="AB16" s="75">
        <f>-STOA!R16</f>
        <v>0</v>
      </c>
      <c r="AC16">
        <f t="shared" si="0"/>
        <v>0.10197360712167287</v>
      </c>
      <c r="AD16">
        <f t="shared" si="1"/>
        <v>7.4182578636435688</v>
      </c>
      <c r="AE16">
        <f>'IDT-1'!D16</f>
        <v>0</v>
      </c>
      <c r="AF16" s="24"/>
      <c r="AG16">
        <f t="shared" si="2"/>
        <v>7.4182578636435688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-2.2999999999999998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4.82</v>
      </c>
      <c r="AB17" s="75">
        <f>-STOA!R17</f>
        <v>0</v>
      </c>
      <c r="AC17">
        <f t="shared" si="0"/>
        <v>0.10197360712167287</v>
      </c>
      <c r="AD17">
        <f t="shared" si="1"/>
        <v>7.4182578636435688</v>
      </c>
      <c r="AE17">
        <f>'IDT-1'!D17</f>
        <v>0</v>
      </c>
      <c r="AF17" s="24"/>
      <c r="AG17">
        <f t="shared" si="2"/>
        <v>7.4182578636435688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-2.2999999999999998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4.82</v>
      </c>
      <c r="AB18" s="75">
        <f>-STOA!R18</f>
        <v>0</v>
      </c>
      <c r="AC18">
        <f t="shared" si="0"/>
        <v>0.10027937557669507</v>
      </c>
      <c r="AD18">
        <f t="shared" si="1"/>
        <v>7.6199520951885473</v>
      </c>
      <c r="AE18">
        <f>'IDT-1'!D18</f>
        <v>0</v>
      </c>
      <c r="AF18" s="24"/>
      <c r="AG18">
        <f t="shared" si="2"/>
        <v>7.6199520951885473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-2.1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4.82</v>
      </c>
      <c r="AB19" s="75">
        <f>-STOA!R19</f>
        <v>0</v>
      </c>
      <c r="AC19">
        <f t="shared" si="0"/>
        <v>9.9432259804206155E-2</v>
      </c>
      <c r="AD19">
        <f t="shared" si="1"/>
        <v>7.7207992109610357</v>
      </c>
      <c r="AE19">
        <f>'IDT-1'!D19</f>
        <v>0</v>
      </c>
      <c r="AF19" s="24"/>
      <c r="AG19">
        <f t="shared" si="2"/>
        <v>7.7207992109610357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-2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4.82</v>
      </c>
      <c r="AB20" s="75">
        <f>-STOA!R20</f>
        <v>0</v>
      </c>
      <c r="AC20">
        <f t="shared" si="0"/>
        <v>9.6043796714250534E-2</v>
      </c>
      <c r="AD20">
        <f t="shared" si="1"/>
        <v>8.124187674050992</v>
      </c>
      <c r="AE20">
        <f>'IDT-1'!D20</f>
        <v>0</v>
      </c>
      <c r="AF20" s="24"/>
      <c r="AG20">
        <f t="shared" si="2"/>
        <v>8.124187674050992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-1.6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4.82</v>
      </c>
      <c r="AB21" s="75">
        <f>-STOA!R21</f>
        <v>0</v>
      </c>
      <c r="AC21">
        <f t="shared" si="0"/>
        <v>9.1808217851805998E-2</v>
      </c>
      <c r="AD21">
        <f t="shared" si="1"/>
        <v>8.6284232529134357</v>
      </c>
      <c r="AE21">
        <f>'IDT-1'!D21</f>
        <v>0</v>
      </c>
      <c r="AF21" s="24"/>
      <c r="AG21">
        <f t="shared" si="2"/>
        <v>8.6284232529134357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-1.1000000000000001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4.82</v>
      </c>
      <c r="AB22" s="75">
        <f>-STOA!R22</f>
        <v>0</v>
      </c>
      <c r="AC22">
        <f t="shared" si="0"/>
        <v>8.9266870534339279E-2</v>
      </c>
      <c r="AD22">
        <f t="shared" si="1"/>
        <v>8.9309646002309009</v>
      </c>
      <c r="AE22">
        <f>'IDT-1'!D22</f>
        <v>0</v>
      </c>
      <c r="AF22" s="24"/>
      <c r="AG22">
        <f t="shared" si="2"/>
        <v>8.9309646002309009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-0.8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4.82</v>
      </c>
      <c r="AB23" s="75">
        <f>-STOA!R23</f>
        <v>0</v>
      </c>
      <c r="AC23">
        <f t="shared" si="0"/>
        <v>9.5425944354428027E-2</v>
      </c>
      <c r="AD23">
        <f t="shared" si="1"/>
        <v>11.264805526410814</v>
      </c>
      <c r="AE23">
        <f>'IDT-1'!D23</f>
        <v>0</v>
      </c>
      <c r="AF23" s="24"/>
      <c r="AG23">
        <f t="shared" si="2"/>
        <v>11.264805526410814</v>
      </c>
      <c r="AI23" s="34">
        <f>PXIL!L23</f>
        <v>0</v>
      </c>
      <c r="AJ23" s="34">
        <f>PXIL!R23</f>
        <v>0</v>
      </c>
      <c r="AK23" s="34">
        <f>RTM_IEX!L23</f>
        <v>1.54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4.82</v>
      </c>
      <c r="AB24" s="75">
        <f>-STOA!R24</f>
        <v>0</v>
      </c>
      <c r="AC24">
        <f t="shared" si="0"/>
        <v>0.10760594435442802</v>
      </c>
      <c r="AD24">
        <f t="shared" si="1"/>
        <v>12.702625526410813</v>
      </c>
      <c r="AE24">
        <f>'IDT-1'!D24</f>
        <v>0</v>
      </c>
      <c r="AF24" s="24"/>
      <c r="AG24">
        <f t="shared" si="2"/>
        <v>12.702625526410813</v>
      </c>
      <c r="AI24" s="34">
        <f>PXIL!L24</f>
        <v>0</v>
      </c>
      <c r="AJ24" s="34">
        <f>PXIL!R24</f>
        <v>0</v>
      </c>
      <c r="AK24" s="34">
        <f>RTM_IEX!L24</f>
        <v>2.99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4.82</v>
      </c>
      <c r="AB25" s="75">
        <f>-STOA!R25</f>
        <v>0</v>
      </c>
      <c r="AC25">
        <f t="shared" si="0"/>
        <v>0.11163794435442803</v>
      </c>
      <c r="AD25">
        <f t="shared" si="1"/>
        <v>13.178593526410815</v>
      </c>
      <c r="AE25">
        <f>'IDT-1'!D25</f>
        <v>0</v>
      </c>
      <c r="AF25" s="24"/>
      <c r="AG25">
        <f t="shared" si="2"/>
        <v>13.178593526410815</v>
      </c>
      <c r="AI25" s="34">
        <f>PXIL!L25</f>
        <v>0</v>
      </c>
      <c r="AJ25" s="34">
        <f>PXIL!R25</f>
        <v>0</v>
      </c>
      <c r="AK25" s="34">
        <f>RTM_IEX!L25</f>
        <v>3.47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4.82</v>
      </c>
      <c r="AB26" s="75">
        <f>-STOA!R26</f>
        <v>0</v>
      </c>
      <c r="AC26">
        <f t="shared" si="0"/>
        <v>0.12625394435442802</v>
      </c>
      <c r="AD26">
        <f t="shared" si="1"/>
        <v>14.903977526410813</v>
      </c>
      <c r="AE26">
        <f>'IDT-1'!D26</f>
        <v>0</v>
      </c>
      <c r="AF26" s="24"/>
      <c r="AG26">
        <f t="shared" si="2"/>
        <v>14.903977526410813</v>
      </c>
      <c r="AI26" s="34">
        <f>PXIL!L26</f>
        <v>0</v>
      </c>
      <c r="AJ26" s="34">
        <f>PXIL!R26</f>
        <v>0</v>
      </c>
      <c r="AK26" s="34">
        <f>RTM_IEX!L26</f>
        <v>5.21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4.82</v>
      </c>
      <c r="AB27" s="75">
        <f>-STOA!R27</f>
        <v>0</v>
      </c>
      <c r="AC27">
        <f t="shared" si="0"/>
        <v>0.14481794435442802</v>
      </c>
      <c r="AD27">
        <f t="shared" si="1"/>
        <v>17.095413526410812</v>
      </c>
      <c r="AE27">
        <f>'IDT-1'!D27</f>
        <v>0</v>
      </c>
      <c r="AF27" s="24"/>
      <c r="AG27">
        <f t="shared" si="2"/>
        <v>17.095413526410812</v>
      </c>
      <c r="AI27" s="34">
        <f>PXIL!L27</f>
        <v>0</v>
      </c>
      <c r="AJ27" s="34">
        <f>PXIL!R27</f>
        <v>0</v>
      </c>
      <c r="AK27" s="34">
        <f>RTM_IEX!L27</f>
        <v>7.42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5.0002314707652413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4.82</v>
      </c>
      <c r="AB28" s="75">
        <f>-STOA!R28</f>
        <v>0</v>
      </c>
      <c r="AC28">
        <f t="shared" si="0"/>
        <v>0.14565794435442803</v>
      </c>
      <c r="AD28">
        <f t="shared" si="1"/>
        <v>17.19457352641081</v>
      </c>
      <c r="AE28">
        <f>'IDT-1'!D28</f>
        <v>0</v>
      </c>
      <c r="AF28" s="24"/>
      <c r="AG28">
        <f t="shared" si="2"/>
        <v>17.19457352641081</v>
      </c>
      <c r="AI28" s="34">
        <f>PXIL!L28</f>
        <v>0</v>
      </c>
      <c r="AJ28" s="34">
        <f>PXIL!R28</f>
        <v>0</v>
      </c>
      <c r="AK28" s="34">
        <f>RTM_IEX!L28</f>
        <v>7.52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5.0002314707652413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4.82</v>
      </c>
      <c r="AB29" s="75">
        <f>-STOA!R29</f>
        <v>0</v>
      </c>
      <c r="AC29">
        <f t="shared" si="0"/>
        <v>0.16262594435442801</v>
      </c>
      <c r="AD29">
        <f t="shared" si="1"/>
        <v>19.197605526410815</v>
      </c>
      <c r="AE29">
        <f>'IDT-1'!D29</f>
        <v>0</v>
      </c>
      <c r="AF29" s="24"/>
      <c r="AG29">
        <f t="shared" si="2"/>
        <v>19.197605526410815</v>
      </c>
      <c r="AI29" s="34">
        <f>PXIL!L29</f>
        <v>0</v>
      </c>
      <c r="AJ29" s="34">
        <f>PXIL!R29</f>
        <v>0</v>
      </c>
      <c r="AK29" s="34">
        <f>RTM_IEX!L29</f>
        <v>9.5399999999999991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5.0002314707652413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4.82</v>
      </c>
      <c r="AB30" s="75">
        <f>-STOA!R30</f>
        <v>0</v>
      </c>
      <c r="AC30">
        <f t="shared" si="0"/>
        <v>0.16993394435442802</v>
      </c>
      <c r="AD30">
        <f t="shared" si="1"/>
        <v>20.06029752641081</v>
      </c>
      <c r="AE30">
        <f>'IDT-1'!D30</f>
        <v>0</v>
      </c>
      <c r="AF30" s="24"/>
      <c r="AG30">
        <f t="shared" si="2"/>
        <v>20.06029752641081</v>
      </c>
      <c r="AI30" s="34">
        <f>PXIL!L30</f>
        <v>0</v>
      </c>
      <c r="AJ30" s="34">
        <f>PXIL!R30</f>
        <v>0</v>
      </c>
      <c r="AK30" s="34">
        <f>RTM_IEX!L30</f>
        <v>10.41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5.0002314707652413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4.82</v>
      </c>
      <c r="AB31" s="75">
        <f>-STOA!R31</f>
        <v>0</v>
      </c>
      <c r="AC31">
        <f t="shared" si="0"/>
        <v>0.170773944354428</v>
      </c>
      <c r="AD31">
        <f t="shared" si="1"/>
        <v>20.159457526410815</v>
      </c>
      <c r="AE31">
        <f>'IDT-1'!D31</f>
        <v>0</v>
      </c>
      <c r="AF31" s="24"/>
      <c r="AG31">
        <f t="shared" si="2"/>
        <v>20.159457526410815</v>
      </c>
      <c r="AI31" s="34">
        <f>PXIL!L31</f>
        <v>0</v>
      </c>
      <c r="AJ31" s="34">
        <f>PXIL!R31</f>
        <v>0</v>
      </c>
      <c r="AK31" s="34">
        <f>RTM_IEX!L31</f>
        <v>10.51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5.0002314707652413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4.82</v>
      </c>
      <c r="AB32" s="75">
        <f>-STOA!R32</f>
        <v>0</v>
      </c>
      <c r="AC32">
        <f t="shared" si="0"/>
        <v>0.17396594435442803</v>
      </c>
      <c r="AD32">
        <f t="shared" si="1"/>
        <v>20.536265526410816</v>
      </c>
      <c r="AE32">
        <f>'IDT-1'!D32</f>
        <v>0</v>
      </c>
      <c r="AF32" s="24"/>
      <c r="AG32">
        <f t="shared" si="2"/>
        <v>20.536265526410816</v>
      </c>
      <c r="AI32" s="34">
        <f>PXIL!L32</f>
        <v>0</v>
      </c>
      <c r="AJ32" s="34">
        <f>PXIL!R32</f>
        <v>0</v>
      </c>
      <c r="AK32" s="34">
        <f>RTM_IEX!L32</f>
        <v>10.89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5.0002314707652413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4.82</v>
      </c>
      <c r="AB33" s="75">
        <f>-STOA!R33</f>
        <v>0</v>
      </c>
      <c r="AC33">
        <f t="shared" si="0"/>
        <v>0.17396594435442803</v>
      </c>
      <c r="AD33">
        <f t="shared" si="1"/>
        <v>20.536265526410816</v>
      </c>
      <c r="AE33">
        <f>'IDT-1'!D33</f>
        <v>0</v>
      </c>
      <c r="AF33" s="24"/>
      <c r="AG33">
        <f t="shared" si="2"/>
        <v>20.536265526410816</v>
      </c>
      <c r="AI33" s="34">
        <f>PXIL!L33</f>
        <v>0</v>
      </c>
      <c r="AJ33" s="34">
        <f>PXIL!R33</f>
        <v>0</v>
      </c>
      <c r="AK33" s="34">
        <f>RTM_IEX!L33</f>
        <v>10.89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5.0002314707652413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4.82</v>
      </c>
      <c r="AB34" s="75">
        <f>-STOA!R34</f>
        <v>0</v>
      </c>
      <c r="AC34">
        <f t="shared" si="0"/>
        <v>0.17236994435442801</v>
      </c>
      <c r="AD34">
        <f t="shared" si="1"/>
        <v>20.34786152641081</v>
      </c>
      <c r="AE34">
        <f>'IDT-1'!D34</f>
        <v>0</v>
      </c>
      <c r="AF34" s="24"/>
      <c r="AG34">
        <f t="shared" si="2"/>
        <v>20.34786152641081</v>
      </c>
      <c r="AI34" s="34">
        <f>PXIL!L34</f>
        <v>0</v>
      </c>
      <c r="AJ34" s="34">
        <f>PXIL!R34</f>
        <v>0</v>
      </c>
      <c r="AK34" s="34">
        <f>RTM_IEX!L34</f>
        <v>10.7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5.0002314707652413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4.82</v>
      </c>
      <c r="AB35" s="75">
        <f>-STOA!R35</f>
        <v>0</v>
      </c>
      <c r="AC35">
        <f t="shared" si="0"/>
        <v>0.16917794435442801</v>
      </c>
      <c r="AD35">
        <f t="shared" si="1"/>
        <v>19.971053526410817</v>
      </c>
      <c r="AE35">
        <f>'IDT-1'!D35</f>
        <v>0</v>
      </c>
      <c r="AF35" s="24"/>
      <c r="AG35">
        <f t="shared" si="2"/>
        <v>19.971053526410817</v>
      </c>
      <c r="AI35" s="34">
        <f>PXIL!L35</f>
        <v>0</v>
      </c>
      <c r="AJ35" s="34">
        <f>PXIL!R35</f>
        <v>0</v>
      </c>
      <c r="AK35" s="34">
        <f>RTM_IEX!L35</f>
        <v>10.32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5.0002314707652413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4.82</v>
      </c>
      <c r="AB36" s="75">
        <f>-STOA!R36</f>
        <v>0</v>
      </c>
      <c r="AC36">
        <f t="shared" si="0"/>
        <v>0.168337944354428</v>
      </c>
      <c r="AD36">
        <f t="shared" si="1"/>
        <v>19.871893526410815</v>
      </c>
      <c r="AE36">
        <f>'IDT-1'!D36</f>
        <v>0</v>
      </c>
      <c r="AF36" s="24"/>
      <c r="AG36">
        <f t="shared" si="2"/>
        <v>19.871893526410815</v>
      </c>
      <c r="AI36" s="34">
        <f>PXIL!L36</f>
        <v>0</v>
      </c>
      <c r="AJ36" s="34">
        <f>PXIL!R36</f>
        <v>0</v>
      </c>
      <c r="AK36" s="34">
        <f>RTM_IEX!L36</f>
        <v>10.220000000000001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5.0002314707652413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4.82</v>
      </c>
      <c r="AB37" s="75">
        <f>-STOA!R37</f>
        <v>0</v>
      </c>
      <c r="AC37">
        <f t="shared" si="0"/>
        <v>0.165061944354428</v>
      </c>
      <c r="AD37">
        <f t="shared" si="1"/>
        <v>19.485169526410814</v>
      </c>
      <c r="AE37">
        <f>'IDT-1'!D37</f>
        <v>0</v>
      </c>
      <c r="AF37" s="24"/>
      <c r="AG37">
        <f t="shared" si="2"/>
        <v>19.485169526410814</v>
      </c>
      <c r="AI37" s="34">
        <f>PXIL!L37</f>
        <v>0</v>
      </c>
      <c r="AJ37" s="34">
        <f>PXIL!R37</f>
        <v>0</v>
      </c>
      <c r="AK37" s="34">
        <f>RTM_IEX!L37</f>
        <v>9.83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5.0002314707652413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4.82</v>
      </c>
      <c r="AB38" s="75">
        <f>-STOA!R38</f>
        <v>0</v>
      </c>
      <c r="AC38">
        <f t="shared" si="0"/>
        <v>0.16186994435442803</v>
      </c>
      <c r="AD38">
        <f t="shared" si="1"/>
        <v>19.10836152641081</v>
      </c>
      <c r="AE38">
        <f>'IDT-1'!D38</f>
        <v>0</v>
      </c>
      <c r="AF38" s="24"/>
      <c r="AG38">
        <f t="shared" si="2"/>
        <v>19.10836152641081</v>
      </c>
      <c r="AI38" s="34">
        <f>PXIL!L38</f>
        <v>0</v>
      </c>
      <c r="AJ38" s="34">
        <f>PXIL!R38</f>
        <v>0</v>
      </c>
      <c r="AK38" s="34">
        <f>RTM_IEX!L38</f>
        <v>9.4499999999999993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5.0002314707652413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4.82</v>
      </c>
      <c r="AB39" s="75">
        <f>-STOA!R39</f>
        <v>0</v>
      </c>
      <c r="AC39">
        <f t="shared" si="0"/>
        <v>0.16186994435442803</v>
      </c>
      <c r="AD39">
        <f t="shared" si="1"/>
        <v>19.10836152641081</v>
      </c>
      <c r="AE39">
        <f>'IDT-1'!D39</f>
        <v>0</v>
      </c>
      <c r="AF39" s="24"/>
      <c r="AG39">
        <f t="shared" si="2"/>
        <v>19.10836152641081</v>
      </c>
      <c r="AI39" s="34">
        <f>PXIL!L39</f>
        <v>0</v>
      </c>
      <c r="AJ39" s="34">
        <f>PXIL!R39</f>
        <v>0</v>
      </c>
      <c r="AK39" s="34">
        <f>RTM_IEX!L39</f>
        <v>9.4499999999999993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4.9997722614438622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4.82</v>
      </c>
      <c r="AB40" s="75">
        <f>-STOA!R40</f>
        <v>0</v>
      </c>
      <c r="AC40">
        <f t="shared" si="0"/>
        <v>0.15859008699612845</v>
      </c>
      <c r="AD40">
        <f t="shared" si="1"/>
        <v>18.721182174447733</v>
      </c>
      <c r="AE40">
        <f>'IDT-1'!D40</f>
        <v>0</v>
      </c>
      <c r="AF40" s="24"/>
      <c r="AG40">
        <f t="shared" si="2"/>
        <v>18.721182174447733</v>
      </c>
      <c r="AI40" s="34">
        <f>PXIL!L40</f>
        <v>0</v>
      </c>
      <c r="AJ40" s="34">
        <f>PXIL!R40</f>
        <v>0</v>
      </c>
      <c r="AK40" s="34">
        <f>RTM_IEX!L40</f>
        <v>9.06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4.9997722614438622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4.82</v>
      </c>
      <c r="AB41" s="75">
        <f>-STOA!R41</f>
        <v>0</v>
      </c>
      <c r="AC41">
        <f t="shared" si="0"/>
        <v>0.15859008699612845</v>
      </c>
      <c r="AD41">
        <f t="shared" si="1"/>
        <v>18.721182174447733</v>
      </c>
      <c r="AE41">
        <f>'IDT-1'!D41</f>
        <v>0</v>
      </c>
      <c r="AF41" s="24"/>
      <c r="AG41">
        <f t="shared" si="2"/>
        <v>18.721182174447733</v>
      </c>
      <c r="AI41" s="34">
        <f>PXIL!L41</f>
        <v>0</v>
      </c>
      <c r="AJ41" s="34">
        <f>PXIL!R41</f>
        <v>0</v>
      </c>
      <c r="AK41" s="34">
        <f>RTM_IEX!L41</f>
        <v>9.06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4.9997722614438622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4.82</v>
      </c>
      <c r="AB42" s="75">
        <f>-STOA!R42</f>
        <v>0</v>
      </c>
      <c r="AC42">
        <f t="shared" si="0"/>
        <v>0.15783408699612844</v>
      </c>
      <c r="AD42">
        <f t="shared" si="1"/>
        <v>18.631938174447736</v>
      </c>
      <c r="AE42">
        <f>'IDT-1'!D42</f>
        <v>0</v>
      </c>
      <c r="AF42" s="24"/>
      <c r="AG42">
        <f t="shared" si="2"/>
        <v>18.631938174447736</v>
      </c>
      <c r="AI42" s="34">
        <f>PXIL!L42</f>
        <v>0</v>
      </c>
      <c r="AJ42" s="34">
        <f>PXIL!R42</f>
        <v>0</v>
      </c>
      <c r="AK42" s="34">
        <f>RTM_IEX!L42</f>
        <v>8.9700000000000006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4.9997722614438622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4.82</v>
      </c>
      <c r="AB43" s="75">
        <f>-STOA!R43</f>
        <v>0</v>
      </c>
      <c r="AC43">
        <f t="shared" si="0"/>
        <v>0.14725008699612846</v>
      </c>
      <c r="AD43">
        <f t="shared" si="1"/>
        <v>17.382522174447736</v>
      </c>
      <c r="AE43">
        <f>'IDT-1'!D43</f>
        <v>0</v>
      </c>
      <c r="AF43" s="24"/>
      <c r="AG43">
        <f t="shared" si="2"/>
        <v>17.382522174447736</v>
      </c>
      <c r="AI43" s="34">
        <f>PXIL!L43</f>
        <v>0</v>
      </c>
      <c r="AJ43" s="34">
        <f>PXIL!R43</f>
        <v>0</v>
      </c>
      <c r="AK43" s="34">
        <f>RTM_IEX!L43</f>
        <v>7.71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4.9997722614438622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4.82</v>
      </c>
      <c r="AB44" s="75">
        <f>-STOA!R44</f>
        <v>0</v>
      </c>
      <c r="AC44">
        <f t="shared" si="0"/>
        <v>0.14481408699612844</v>
      </c>
      <c r="AD44">
        <f t="shared" si="1"/>
        <v>17.094958174447733</v>
      </c>
      <c r="AE44">
        <f>'IDT-1'!D44</f>
        <v>0</v>
      </c>
      <c r="AF44" s="24"/>
      <c r="AG44">
        <f t="shared" si="2"/>
        <v>17.094958174447733</v>
      </c>
      <c r="AI44" s="34">
        <f>PXIL!L44</f>
        <v>0</v>
      </c>
      <c r="AJ44" s="34">
        <f>PXIL!R44</f>
        <v>0</v>
      </c>
      <c r="AK44" s="34">
        <f>RTM_IEX!L44</f>
        <v>7.42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4.9997722614438622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4.82</v>
      </c>
      <c r="AB45" s="75">
        <f>-STOA!R45</f>
        <v>0</v>
      </c>
      <c r="AC45">
        <f t="shared" si="0"/>
        <v>0.14078208699612843</v>
      </c>
      <c r="AD45">
        <f t="shared" si="1"/>
        <v>16.618990174447735</v>
      </c>
      <c r="AE45">
        <f>'IDT-1'!D45</f>
        <v>0</v>
      </c>
      <c r="AF45" s="24"/>
      <c r="AG45">
        <f t="shared" si="2"/>
        <v>16.618990174447735</v>
      </c>
      <c r="AI45" s="34">
        <f>PXIL!L45</f>
        <v>0</v>
      </c>
      <c r="AJ45" s="34">
        <f>PXIL!R45</f>
        <v>0</v>
      </c>
      <c r="AK45" s="34">
        <f>RTM_IEX!L45</f>
        <v>6.94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4.9997722614438622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4.82</v>
      </c>
      <c r="AB46" s="75">
        <f>-STOA!R46</f>
        <v>0</v>
      </c>
      <c r="AC46">
        <f t="shared" si="0"/>
        <v>0.13834608699612844</v>
      </c>
      <c r="AD46">
        <f t="shared" si="1"/>
        <v>16.331426174447735</v>
      </c>
      <c r="AE46">
        <f>'IDT-1'!D46</f>
        <v>0</v>
      </c>
      <c r="AF46" s="24"/>
      <c r="AG46">
        <f t="shared" si="2"/>
        <v>16.331426174447735</v>
      </c>
      <c r="AI46" s="34">
        <f>PXIL!L46</f>
        <v>0</v>
      </c>
      <c r="AJ46" s="34">
        <f>PXIL!R46</f>
        <v>0</v>
      </c>
      <c r="AK46" s="34">
        <f>RTM_IEX!L46</f>
        <v>6.65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4.9997722614438622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4.82</v>
      </c>
      <c r="AB47" s="75">
        <f>-STOA!R47</f>
        <v>0</v>
      </c>
      <c r="AC47">
        <f t="shared" si="0"/>
        <v>0.13918608699612844</v>
      </c>
      <c r="AD47">
        <f t="shared" si="1"/>
        <v>16.430586174447733</v>
      </c>
      <c r="AE47">
        <f>'IDT-1'!D47</f>
        <v>0</v>
      </c>
      <c r="AF47" s="24"/>
      <c r="AG47">
        <f t="shared" si="2"/>
        <v>16.430586174447733</v>
      </c>
      <c r="AI47" s="34">
        <f>PXIL!L47</f>
        <v>0</v>
      </c>
      <c r="AJ47" s="34">
        <f>PXIL!R47</f>
        <v>0</v>
      </c>
      <c r="AK47" s="34">
        <f>RTM_IEX!L47</f>
        <v>6.75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4.9997722614438622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4.82</v>
      </c>
      <c r="AB48" s="75">
        <f>-STOA!R48</f>
        <v>0</v>
      </c>
      <c r="AC48">
        <f t="shared" si="0"/>
        <v>0.13103808699612846</v>
      </c>
      <c r="AD48">
        <f t="shared" si="1"/>
        <v>15.468734174447736</v>
      </c>
      <c r="AE48">
        <f>'IDT-1'!D48</f>
        <v>0</v>
      </c>
      <c r="AF48" s="24"/>
      <c r="AG48">
        <f t="shared" si="2"/>
        <v>15.468734174447736</v>
      </c>
      <c r="AI48" s="34">
        <f>PXIL!L48</f>
        <v>0</v>
      </c>
      <c r="AJ48" s="34">
        <f>PXIL!R48</f>
        <v>0</v>
      </c>
      <c r="AK48" s="34">
        <f>RTM_IEX!L48</f>
        <v>5.78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4.82</v>
      </c>
      <c r="AB49" s="75">
        <f>-STOA!R49</f>
        <v>0</v>
      </c>
      <c r="AC49">
        <f t="shared" si="0"/>
        <v>0.12297794435442802</v>
      </c>
      <c r="AD49">
        <f t="shared" si="1"/>
        <v>14.517253526410814</v>
      </c>
      <c r="AE49">
        <f>'IDT-1'!D49</f>
        <v>0</v>
      </c>
      <c r="AF49" s="24"/>
      <c r="AG49">
        <f t="shared" si="2"/>
        <v>14.517253526410814</v>
      </c>
      <c r="AI49" s="34">
        <f>PXIL!L49</f>
        <v>0</v>
      </c>
      <c r="AJ49" s="34">
        <f>PXIL!R49</f>
        <v>0</v>
      </c>
      <c r="AK49" s="34">
        <f>RTM_IEX!L49</f>
        <v>4.82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4.82</v>
      </c>
      <c r="AB50" s="75">
        <f>-STOA!R50</f>
        <v>0</v>
      </c>
      <c r="AC50">
        <f t="shared" si="0"/>
        <v>0.12297794435442802</v>
      </c>
      <c r="AD50">
        <f t="shared" si="1"/>
        <v>14.517253526410814</v>
      </c>
      <c r="AE50">
        <f>'IDT-1'!D50</f>
        <v>0</v>
      </c>
      <c r="AF50" s="24"/>
      <c r="AG50">
        <f t="shared" si="2"/>
        <v>14.517253526410814</v>
      </c>
      <c r="AI50" s="34">
        <f>PXIL!L50</f>
        <v>0</v>
      </c>
      <c r="AJ50" s="34">
        <f>PXIL!R50</f>
        <v>0</v>
      </c>
      <c r="AK50" s="34">
        <f>RTM_IEX!L50</f>
        <v>4.82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4.82</v>
      </c>
      <c r="AB51" s="75">
        <f>-STOA!R51</f>
        <v>0</v>
      </c>
      <c r="AC51">
        <f t="shared" si="0"/>
        <v>0.12297794435442802</v>
      </c>
      <c r="AD51">
        <f t="shared" si="1"/>
        <v>14.517253526410814</v>
      </c>
      <c r="AE51">
        <f>'IDT-1'!D51</f>
        <v>0</v>
      </c>
      <c r="AF51" s="24"/>
      <c r="AG51">
        <f t="shared" si="2"/>
        <v>14.517253526410814</v>
      </c>
      <c r="AI51" s="34">
        <f>PXIL!L51</f>
        <v>0</v>
      </c>
      <c r="AJ51" s="34">
        <f>PXIL!R51</f>
        <v>0</v>
      </c>
      <c r="AK51" s="34">
        <f>RTM_IEX!L51</f>
        <v>4.82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4.82</v>
      </c>
      <c r="AB52" s="75">
        <f>-STOA!R52</f>
        <v>0</v>
      </c>
      <c r="AC52">
        <f t="shared" si="0"/>
        <v>0.12297794435442802</v>
      </c>
      <c r="AD52">
        <f t="shared" si="1"/>
        <v>14.517253526410814</v>
      </c>
      <c r="AE52">
        <f>'IDT-1'!D52</f>
        <v>0</v>
      </c>
      <c r="AF52" s="24"/>
      <c r="AG52">
        <f t="shared" si="2"/>
        <v>14.517253526410814</v>
      </c>
      <c r="AI52" s="34">
        <f>PXIL!L52</f>
        <v>0</v>
      </c>
      <c r="AJ52" s="34">
        <f>PXIL!R52</f>
        <v>0</v>
      </c>
      <c r="AK52" s="34">
        <f>RTM_IEX!L52</f>
        <v>4.82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4.82</v>
      </c>
      <c r="AB53" s="75">
        <f>-STOA!R53</f>
        <v>0</v>
      </c>
      <c r="AC53">
        <f t="shared" si="0"/>
        <v>0.10676594435442802</v>
      </c>
      <c r="AD53">
        <f t="shared" si="1"/>
        <v>12.603465526410814</v>
      </c>
      <c r="AE53">
        <f>'IDT-1'!D53</f>
        <v>0</v>
      </c>
      <c r="AF53" s="24"/>
      <c r="AG53">
        <f t="shared" si="2"/>
        <v>12.603465526410814</v>
      </c>
      <c r="AI53" s="34">
        <f>PXIL!L53</f>
        <v>0</v>
      </c>
      <c r="AJ53" s="34">
        <f>PXIL!R53</f>
        <v>0</v>
      </c>
      <c r="AK53" s="34">
        <f>RTM_IEX!L53</f>
        <v>2.89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4.82</v>
      </c>
      <c r="AB54" s="75">
        <f>-STOA!R54</f>
        <v>0</v>
      </c>
      <c r="AC54">
        <f t="shared" si="0"/>
        <v>0.10676594435442802</v>
      </c>
      <c r="AD54">
        <f t="shared" si="1"/>
        <v>12.603465526410814</v>
      </c>
      <c r="AE54">
        <f>'IDT-1'!D54</f>
        <v>0</v>
      </c>
      <c r="AF54" s="24"/>
      <c r="AG54">
        <f t="shared" si="2"/>
        <v>12.603465526410814</v>
      </c>
      <c r="AI54" s="34">
        <f>PXIL!L54</f>
        <v>0</v>
      </c>
      <c r="AJ54" s="34">
        <f>PXIL!R54</f>
        <v>0</v>
      </c>
      <c r="AK54" s="34">
        <f>RTM_IEX!L54</f>
        <v>2.89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4.82</v>
      </c>
      <c r="AB55" s="75">
        <f>-STOA!R55</f>
        <v>0</v>
      </c>
      <c r="AC55">
        <f t="shared" si="0"/>
        <v>0.10676594435442802</v>
      </c>
      <c r="AD55">
        <f t="shared" si="1"/>
        <v>12.603465526410814</v>
      </c>
      <c r="AE55">
        <f>'IDT-1'!D55</f>
        <v>0</v>
      </c>
      <c r="AF55" s="24"/>
      <c r="AG55">
        <f t="shared" si="2"/>
        <v>12.603465526410814</v>
      </c>
      <c r="AI55" s="34">
        <f>PXIL!L55</f>
        <v>0</v>
      </c>
      <c r="AJ55" s="34">
        <f>PXIL!R55</f>
        <v>0</v>
      </c>
      <c r="AK55" s="34">
        <f>RTM_IEX!L55</f>
        <v>2.89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4.82</v>
      </c>
      <c r="AB56" s="75">
        <f>-STOA!R56</f>
        <v>0</v>
      </c>
      <c r="AC56">
        <f t="shared" si="0"/>
        <v>0.10676594435442802</v>
      </c>
      <c r="AD56">
        <f t="shared" si="1"/>
        <v>12.603465526410814</v>
      </c>
      <c r="AE56">
        <f>'IDT-1'!D56</f>
        <v>0</v>
      </c>
      <c r="AF56" s="24"/>
      <c r="AG56">
        <f t="shared" si="2"/>
        <v>12.603465526410814</v>
      </c>
      <c r="AI56" s="34">
        <f>PXIL!L56</f>
        <v>0</v>
      </c>
      <c r="AJ56" s="34">
        <f>PXIL!R56</f>
        <v>0</v>
      </c>
      <c r="AK56" s="34">
        <f>RTM_IEX!L56</f>
        <v>2.89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4.82</v>
      </c>
      <c r="AB57" s="75">
        <f>-STOA!R57</f>
        <v>0</v>
      </c>
      <c r="AC57">
        <f t="shared" si="0"/>
        <v>9.8701944354428028E-2</v>
      </c>
      <c r="AD57">
        <f t="shared" si="1"/>
        <v>11.651529526410814</v>
      </c>
      <c r="AE57">
        <f>'IDT-1'!D57</f>
        <v>0</v>
      </c>
      <c r="AF57" s="24"/>
      <c r="AG57">
        <f t="shared" si="2"/>
        <v>11.651529526410814</v>
      </c>
      <c r="AI57" s="34">
        <f>PXIL!L57</f>
        <v>0</v>
      </c>
      <c r="AJ57" s="34">
        <f>PXIL!R57</f>
        <v>0</v>
      </c>
      <c r="AK57" s="34">
        <f>RTM_IEX!L57</f>
        <v>1.93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4.82</v>
      </c>
      <c r="AB58" s="75">
        <f>-STOA!R58</f>
        <v>0</v>
      </c>
      <c r="AC58">
        <f t="shared" si="0"/>
        <v>9.8701944354428028E-2</v>
      </c>
      <c r="AD58">
        <f t="shared" si="1"/>
        <v>11.651529526410814</v>
      </c>
      <c r="AE58">
        <f>'IDT-1'!D58</f>
        <v>0</v>
      </c>
      <c r="AF58" s="24"/>
      <c r="AG58">
        <f t="shared" si="2"/>
        <v>11.651529526410814</v>
      </c>
      <c r="AI58" s="34">
        <f>PXIL!L58</f>
        <v>0</v>
      </c>
      <c r="AJ58" s="34">
        <f>PXIL!R58</f>
        <v>0</v>
      </c>
      <c r="AK58" s="34">
        <f>RTM_IEX!L58</f>
        <v>1.93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4.82</v>
      </c>
      <c r="AB59" s="75">
        <f>-STOA!R59</f>
        <v>0</v>
      </c>
      <c r="AC59">
        <f t="shared" si="0"/>
        <v>9.0553944354428026E-2</v>
      </c>
      <c r="AD59">
        <f t="shared" si="1"/>
        <v>10.689677526410813</v>
      </c>
      <c r="AE59">
        <f>'IDT-1'!D59</f>
        <v>0</v>
      </c>
      <c r="AF59" s="24"/>
      <c r="AG59">
        <f t="shared" si="2"/>
        <v>10.689677526410813</v>
      </c>
      <c r="AI59" s="34">
        <f>PXIL!L59</f>
        <v>0</v>
      </c>
      <c r="AJ59" s="34">
        <f>PXIL!R59</f>
        <v>0</v>
      </c>
      <c r="AK59" s="34">
        <f>RTM_IEX!L59</f>
        <v>0.96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4.82</v>
      </c>
      <c r="AB60" s="75">
        <f>-STOA!R60</f>
        <v>0</v>
      </c>
      <c r="AC60">
        <f t="shared" si="0"/>
        <v>9.0553944354428026E-2</v>
      </c>
      <c r="AD60">
        <f t="shared" si="1"/>
        <v>10.689677526410813</v>
      </c>
      <c r="AE60">
        <f>'IDT-1'!D60</f>
        <v>0</v>
      </c>
      <c r="AF60" s="24"/>
      <c r="AG60">
        <f t="shared" si="2"/>
        <v>10.689677526410813</v>
      </c>
      <c r="AI60" s="34">
        <f>PXIL!L60</f>
        <v>0</v>
      </c>
      <c r="AJ60" s="34">
        <f>PXIL!R60</f>
        <v>0</v>
      </c>
      <c r="AK60" s="34">
        <f>RTM_IEX!L60</f>
        <v>0.96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4.82</v>
      </c>
      <c r="AB61" s="75">
        <f>-STOA!R61</f>
        <v>0</v>
      </c>
      <c r="AC61">
        <f t="shared" si="0"/>
        <v>8.2489944354428024E-2</v>
      </c>
      <c r="AD61">
        <f t="shared" si="1"/>
        <v>9.7377415264108134</v>
      </c>
      <c r="AE61">
        <f>'IDT-1'!D61</f>
        <v>0</v>
      </c>
      <c r="AF61" s="24"/>
      <c r="AG61">
        <f t="shared" si="2"/>
        <v>9.7377415264108134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4.82</v>
      </c>
      <c r="AB62" s="75">
        <f>-STOA!R62</f>
        <v>0</v>
      </c>
      <c r="AC62">
        <f t="shared" si="0"/>
        <v>8.2489944354428024E-2</v>
      </c>
      <c r="AD62">
        <f t="shared" si="1"/>
        <v>9.7377415264108134</v>
      </c>
      <c r="AE62">
        <f>'IDT-1'!D62</f>
        <v>0</v>
      </c>
      <c r="AF62" s="24"/>
      <c r="AG62">
        <f t="shared" si="2"/>
        <v>9.7377415264108134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4.82</v>
      </c>
      <c r="AB63" s="75">
        <f>-STOA!R63</f>
        <v>0</v>
      </c>
      <c r="AC63">
        <f t="shared" si="0"/>
        <v>8.2489944354428024E-2</v>
      </c>
      <c r="AD63">
        <f t="shared" si="1"/>
        <v>9.7377415264108134</v>
      </c>
      <c r="AE63">
        <f>'IDT-1'!D63</f>
        <v>0</v>
      </c>
      <c r="AF63" s="24"/>
      <c r="AG63">
        <f t="shared" si="2"/>
        <v>9.7377415264108134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4.82</v>
      </c>
      <c r="AB64" s="75">
        <f>-STOA!R64</f>
        <v>0</v>
      </c>
      <c r="AC64">
        <f t="shared" si="0"/>
        <v>8.2489944354428024E-2</v>
      </c>
      <c r="AD64">
        <f t="shared" si="1"/>
        <v>9.7377415264108134</v>
      </c>
      <c r="AE64">
        <f>'IDT-1'!D64</f>
        <v>0</v>
      </c>
      <c r="AF64" s="24"/>
      <c r="AG64">
        <f t="shared" si="2"/>
        <v>9.7377415264108134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4.82</v>
      </c>
      <c r="AB65" s="75">
        <f>-STOA!R65</f>
        <v>0</v>
      </c>
      <c r="AC65">
        <f t="shared" si="0"/>
        <v>8.2489944354428024E-2</v>
      </c>
      <c r="AD65">
        <f t="shared" si="1"/>
        <v>9.7377415264108134</v>
      </c>
      <c r="AE65">
        <f>'IDT-1'!D65</f>
        <v>0</v>
      </c>
      <c r="AF65" s="24"/>
      <c r="AG65">
        <f t="shared" si="2"/>
        <v>9.7377415264108134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4.82</v>
      </c>
      <c r="AB66" s="75">
        <f>-STOA!R66</f>
        <v>0</v>
      </c>
      <c r="AC66">
        <f t="shared" si="0"/>
        <v>8.2489944354428024E-2</v>
      </c>
      <c r="AD66">
        <f t="shared" si="1"/>
        <v>9.7377415264108134</v>
      </c>
      <c r="AE66">
        <f>'IDT-1'!D66</f>
        <v>0</v>
      </c>
      <c r="AF66" s="24"/>
      <c r="AG66">
        <f t="shared" si="2"/>
        <v>9.7377415264108134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4.82</v>
      </c>
      <c r="AB67" s="75">
        <f>-STOA!R67</f>
        <v>0</v>
      </c>
      <c r="AC67">
        <f t="shared" si="0"/>
        <v>8.2489944354428024E-2</v>
      </c>
      <c r="AD67">
        <f t="shared" si="1"/>
        <v>9.7377415264108134</v>
      </c>
      <c r="AE67">
        <f>'IDT-1'!D67</f>
        <v>0</v>
      </c>
      <c r="AF67" s="24"/>
      <c r="AG67">
        <f t="shared" si="2"/>
        <v>9.7377415264108134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5.0002314707652413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4.82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9.0553944354428026E-2</v>
      </c>
      <c r="AD68">
        <f t="shared" ref="AD68:AD98" si="4">SUM(B68:AB68,AI68:AT68)-AC68</f>
        <v>10.689677526410813</v>
      </c>
      <c r="AE68">
        <f>'IDT-1'!D68</f>
        <v>0</v>
      </c>
      <c r="AF68" s="24"/>
      <c r="AG68">
        <f t="shared" ref="AG68:AG98" si="5">SUM(AD68:AF68)</f>
        <v>10.689677526410813</v>
      </c>
      <c r="AI68" s="34">
        <f>PXIL!L68</f>
        <v>0</v>
      </c>
      <c r="AJ68" s="34">
        <f>PXIL!R68</f>
        <v>0</v>
      </c>
      <c r="AK68" s="34">
        <f>RTM_IEX!L68</f>
        <v>0.96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5.0002362613996123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4.82</v>
      </c>
      <c r="AB69" s="75">
        <f>-STOA!R69</f>
        <v>0</v>
      </c>
      <c r="AC69">
        <f t="shared" si="3"/>
        <v>9.055398459575674E-2</v>
      </c>
      <c r="AD69">
        <f t="shared" si="4"/>
        <v>10.689682276803856</v>
      </c>
      <c r="AE69">
        <f>'IDT-1'!D69</f>
        <v>0</v>
      </c>
      <c r="AF69" s="24"/>
      <c r="AG69">
        <f t="shared" si="5"/>
        <v>10.689682276803856</v>
      </c>
      <c r="AI69" s="34">
        <f>PXIL!L69</f>
        <v>0</v>
      </c>
      <c r="AJ69" s="34">
        <f>PXIL!R69</f>
        <v>0</v>
      </c>
      <c r="AK69" s="34">
        <f>RTM_IEX!L69</f>
        <v>0.96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5.0000000000000009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4.82</v>
      </c>
      <c r="AB70" s="75">
        <f>-STOA!R70</f>
        <v>0</v>
      </c>
      <c r="AC70">
        <f t="shared" si="3"/>
        <v>0.106764</v>
      </c>
      <c r="AD70">
        <f t="shared" si="4"/>
        <v>12.603236000000001</v>
      </c>
      <c r="AE70">
        <f>'IDT-1'!D70</f>
        <v>0</v>
      </c>
      <c r="AF70" s="24"/>
      <c r="AG70">
        <f t="shared" si="5"/>
        <v>12.603236000000001</v>
      </c>
      <c r="AI70" s="34">
        <f>PXIL!L70</f>
        <v>0</v>
      </c>
      <c r="AJ70" s="34">
        <f>PXIL!R70</f>
        <v>0</v>
      </c>
      <c r="AK70" s="34">
        <f>RTM_IEX!L70</f>
        <v>2.89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4.82</v>
      </c>
      <c r="AB71" s="75">
        <f>-STOA!R71</f>
        <v>0</v>
      </c>
      <c r="AC71">
        <f t="shared" si="3"/>
        <v>0.11491199999999999</v>
      </c>
      <c r="AD71">
        <f t="shared" si="4"/>
        <v>13.565087999999999</v>
      </c>
      <c r="AE71">
        <f>'IDT-1'!D71</f>
        <v>0</v>
      </c>
      <c r="AF71" s="24"/>
      <c r="AG71">
        <f t="shared" si="5"/>
        <v>13.565087999999999</v>
      </c>
      <c r="AI71" s="34">
        <f>PXIL!L71</f>
        <v>0</v>
      </c>
      <c r="AJ71" s="34">
        <f>PXIL!R71</f>
        <v>0</v>
      </c>
      <c r="AK71" s="34">
        <f>RTM_IEX!L71</f>
        <v>3.86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4.82</v>
      </c>
      <c r="AB72" s="75">
        <f>-STOA!R72</f>
        <v>0</v>
      </c>
      <c r="AC72">
        <f t="shared" si="3"/>
        <v>0.12700799999999998</v>
      </c>
      <c r="AD72">
        <f t="shared" si="4"/>
        <v>14.992992000000001</v>
      </c>
      <c r="AE72">
        <f>'IDT-1'!D72</f>
        <v>0</v>
      </c>
      <c r="AF72" s="24"/>
      <c r="AG72">
        <f t="shared" si="5"/>
        <v>14.992992000000001</v>
      </c>
      <c r="AI72" s="34">
        <f>PXIL!L72</f>
        <v>0</v>
      </c>
      <c r="AJ72" s="34">
        <f>PXIL!R72</f>
        <v>0</v>
      </c>
      <c r="AK72" s="34">
        <f>RTM_IEX!L72</f>
        <v>5.3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4.82</v>
      </c>
      <c r="AB73" s="75">
        <f>-STOA!R73</f>
        <v>0</v>
      </c>
      <c r="AC73">
        <f t="shared" si="3"/>
        <v>0.14632799999999999</v>
      </c>
      <c r="AD73">
        <f t="shared" si="4"/>
        <v>17.273672000000001</v>
      </c>
      <c r="AE73">
        <f>'IDT-1'!D73</f>
        <v>0</v>
      </c>
      <c r="AF73" s="24"/>
      <c r="AG73">
        <f t="shared" si="5"/>
        <v>17.273672000000001</v>
      </c>
      <c r="AI73" s="34">
        <f>PXIL!L73</f>
        <v>0</v>
      </c>
      <c r="AJ73" s="34">
        <f>PXIL!R73</f>
        <v>0</v>
      </c>
      <c r="AK73" s="34">
        <f>RTM_IEX!L73</f>
        <v>7.6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4.82</v>
      </c>
      <c r="AB74" s="75">
        <f>-STOA!R74</f>
        <v>0</v>
      </c>
      <c r="AC74">
        <f t="shared" si="3"/>
        <v>0.14246399999999998</v>
      </c>
      <c r="AD74">
        <f t="shared" si="4"/>
        <v>16.817536</v>
      </c>
      <c r="AE74">
        <f>'IDT-1'!D74</f>
        <v>0</v>
      </c>
      <c r="AF74" s="24"/>
      <c r="AG74">
        <f t="shared" si="5"/>
        <v>16.817536</v>
      </c>
      <c r="AI74" s="34">
        <f>PXIL!L74</f>
        <v>0</v>
      </c>
      <c r="AJ74" s="34">
        <f>PXIL!R74</f>
        <v>0</v>
      </c>
      <c r="AK74" s="34">
        <f>RTM_IEX!L74</f>
        <v>7.14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4.82</v>
      </c>
      <c r="AB75" s="75">
        <f>-STOA!R75</f>
        <v>0</v>
      </c>
      <c r="AC75">
        <f t="shared" si="3"/>
        <v>0.14725199999999999</v>
      </c>
      <c r="AD75">
        <f t="shared" si="4"/>
        <v>17.382747999999999</v>
      </c>
      <c r="AE75">
        <f>'IDT-1'!D75</f>
        <v>0</v>
      </c>
      <c r="AF75" s="24"/>
      <c r="AG75">
        <f t="shared" si="5"/>
        <v>17.382747999999999</v>
      </c>
      <c r="AI75" s="34">
        <f>PXIL!L75</f>
        <v>0</v>
      </c>
      <c r="AJ75" s="34">
        <f>PXIL!R75</f>
        <v>0</v>
      </c>
      <c r="AK75" s="34">
        <f>RTM_IEX!L75</f>
        <v>7.71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4.82</v>
      </c>
      <c r="AB76" s="75">
        <f>-STOA!R76</f>
        <v>0</v>
      </c>
      <c r="AC76">
        <f t="shared" si="3"/>
        <v>0.14725199999999999</v>
      </c>
      <c r="AD76">
        <f t="shared" si="4"/>
        <v>17.382747999999999</v>
      </c>
      <c r="AE76">
        <f>'IDT-1'!D76</f>
        <v>0</v>
      </c>
      <c r="AF76" s="24"/>
      <c r="AG76">
        <f t="shared" si="5"/>
        <v>17.382747999999999</v>
      </c>
      <c r="AI76" s="34">
        <f>PXIL!L76</f>
        <v>0</v>
      </c>
      <c r="AJ76" s="34">
        <f>PXIL!R76</f>
        <v>0</v>
      </c>
      <c r="AK76" s="34">
        <f>RTM_IEX!L76</f>
        <v>7.71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4.82</v>
      </c>
      <c r="AB77" s="75">
        <f>-STOA!R77</f>
        <v>0</v>
      </c>
      <c r="AC77">
        <f t="shared" si="3"/>
        <v>0.14725199999999999</v>
      </c>
      <c r="AD77">
        <f t="shared" si="4"/>
        <v>17.382747999999999</v>
      </c>
      <c r="AE77">
        <f>'IDT-1'!D77</f>
        <v>0</v>
      </c>
      <c r="AF77" s="24"/>
      <c r="AG77">
        <f t="shared" si="5"/>
        <v>17.382747999999999</v>
      </c>
      <c r="AI77" s="34">
        <f>PXIL!L77</f>
        <v>0</v>
      </c>
      <c r="AJ77" s="34">
        <f>PXIL!R77</f>
        <v>0</v>
      </c>
      <c r="AK77" s="34">
        <f>RTM_IEX!L77</f>
        <v>7.71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4.82</v>
      </c>
      <c r="AB78" s="75">
        <f>-STOA!R78</f>
        <v>0</v>
      </c>
      <c r="AC78">
        <f t="shared" si="3"/>
        <v>0.15943199999999999</v>
      </c>
      <c r="AD78">
        <f t="shared" si="4"/>
        <v>18.820568000000002</v>
      </c>
      <c r="AE78">
        <f>'IDT-1'!D78</f>
        <v>0</v>
      </c>
      <c r="AF78" s="24"/>
      <c r="AG78">
        <f t="shared" si="5"/>
        <v>18.820568000000002</v>
      </c>
      <c r="AI78" s="34">
        <f>PXIL!L78</f>
        <v>0</v>
      </c>
      <c r="AJ78" s="34">
        <f>PXIL!R78</f>
        <v>0</v>
      </c>
      <c r="AK78" s="34">
        <f>RTM_IEX!L78</f>
        <v>9.16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4.82</v>
      </c>
      <c r="AB79" s="75">
        <f>-STOA!R79</f>
        <v>0</v>
      </c>
      <c r="AC79">
        <f t="shared" si="3"/>
        <v>0.15128399999999997</v>
      </c>
      <c r="AD79">
        <f t="shared" si="4"/>
        <v>17.858715999999998</v>
      </c>
      <c r="AE79">
        <f>'IDT-1'!D79</f>
        <v>0</v>
      </c>
      <c r="AF79" s="24"/>
      <c r="AG79">
        <f t="shared" si="5"/>
        <v>17.858715999999998</v>
      </c>
      <c r="AI79" s="34">
        <f>PXIL!L79</f>
        <v>0</v>
      </c>
      <c r="AJ79" s="34">
        <f>PXIL!R79</f>
        <v>0</v>
      </c>
      <c r="AK79" s="34">
        <f>RTM_IEX!L79</f>
        <v>8.19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4.82</v>
      </c>
      <c r="AB80" s="75">
        <f>-STOA!R80</f>
        <v>0</v>
      </c>
      <c r="AC80">
        <f t="shared" si="3"/>
        <v>0.15128399999999997</v>
      </c>
      <c r="AD80">
        <f t="shared" si="4"/>
        <v>17.858715999999998</v>
      </c>
      <c r="AE80">
        <f>'IDT-1'!D80</f>
        <v>0</v>
      </c>
      <c r="AF80" s="24"/>
      <c r="AG80">
        <f t="shared" si="5"/>
        <v>17.858715999999998</v>
      </c>
      <c r="AI80" s="34">
        <f>PXIL!L80</f>
        <v>0</v>
      </c>
      <c r="AJ80" s="34">
        <f>PXIL!R80</f>
        <v>0</v>
      </c>
      <c r="AK80" s="34">
        <f>RTM_IEX!L80</f>
        <v>8.19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4.82</v>
      </c>
      <c r="AB81" s="75">
        <f>-STOA!R81</f>
        <v>0</v>
      </c>
      <c r="AC81">
        <f t="shared" si="3"/>
        <v>0.15615599999999999</v>
      </c>
      <c r="AD81">
        <f t="shared" si="4"/>
        <v>18.433844000000001</v>
      </c>
      <c r="AE81">
        <f>'IDT-1'!D81</f>
        <v>0</v>
      </c>
      <c r="AF81" s="24"/>
      <c r="AG81">
        <f t="shared" si="5"/>
        <v>18.433844000000001</v>
      </c>
      <c r="AI81" s="34">
        <f>PXIL!L81</f>
        <v>0</v>
      </c>
      <c r="AJ81" s="34">
        <f>PXIL!R81</f>
        <v>0</v>
      </c>
      <c r="AK81" s="34">
        <f>RTM_IEX!L81</f>
        <v>8.77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4.9997785749081087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4.82</v>
      </c>
      <c r="AB82" s="75">
        <f>-STOA!R82</f>
        <v>0</v>
      </c>
      <c r="AC82">
        <f t="shared" si="3"/>
        <v>0.15212214002922811</v>
      </c>
      <c r="AD82">
        <f t="shared" si="4"/>
        <v>17.957656434878881</v>
      </c>
      <c r="AE82">
        <f>'IDT-1'!D82</f>
        <v>0</v>
      </c>
      <c r="AF82" s="24"/>
      <c r="AG82">
        <f t="shared" si="5"/>
        <v>17.957656434878881</v>
      </c>
      <c r="AI82" s="34">
        <f>PXIL!L82</f>
        <v>0</v>
      </c>
      <c r="AJ82" s="34">
        <f>PXIL!R82</f>
        <v>0</v>
      </c>
      <c r="AK82" s="34">
        <f>RTM_IEX!L82</f>
        <v>8.2899999999999991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4.9999999999999991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4.82</v>
      </c>
      <c r="AB83" s="75">
        <f>-STOA!R83</f>
        <v>0</v>
      </c>
      <c r="AC83">
        <f t="shared" si="3"/>
        <v>0.14725199999999999</v>
      </c>
      <c r="AD83">
        <f t="shared" si="4"/>
        <v>17.382747999999999</v>
      </c>
      <c r="AE83">
        <f>'IDT-1'!D83</f>
        <v>0</v>
      </c>
      <c r="AF83" s="24"/>
      <c r="AG83">
        <f t="shared" si="5"/>
        <v>17.382747999999999</v>
      </c>
      <c r="AI83" s="34">
        <f>PXIL!L83</f>
        <v>0</v>
      </c>
      <c r="AJ83" s="34">
        <f>PXIL!R83</f>
        <v>0</v>
      </c>
      <c r="AK83" s="34">
        <f>RTM_IEX!L83</f>
        <v>7.71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4.9999999999999991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4.82</v>
      </c>
      <c r="AB84" s="75">
        <f>-STOA!R84</f>
        <v>0</v>
      </c>
      <c r="AC84">
        <f t="shared" si="3"/>
        <v>0.14078399999999999</v>
      </c>
      <c r="AD84">
        <f t="shared" si="4"/>
        <v>16.619216000000002</v>
      </c>
      <c r="AE84">
        <f>'IDT-1'!D84</f>
        <v>0</v>
      </c>
      <c r="AF84" s="24"/>
      <c r="AG84">
        <f t="shared" si="5"/>
        <v>16.619216000000002</v>
      </c>
      <c r="AI84" s="34">
        <f>PXIL!L84</f>
        <v>0</v>
      </c>
      <c r="AJ84" s="34">
        <f>PXIL!R84</f>
        <v>0</v>
      </c>
      <c r="AK84" s="34">
        <f>RTM_IEX!L84</f>
        <v>6.94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4.9999999999999991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4.82</v>
      </c>
      <c r="AB85" s="75">
        <f>-STOA!R85</f>
        <v>0</v>
      </c>
      <c r="AC85">
        <f t="shared" si="3"/>
        <v>0.13591199999999998</v>
      </c>
      <c r="AD85">
        <f t="shared" si="4"/>
        <v>16.044087999999999</v>
      </c>
      <c r="AE85">
        <f>'IDT-1'!D85</f>
        <v>0</v>
      </c>
      <c r="AF85" s="24"/>
      <c r="AG85">
        <f t="shared" si="5"/>
        <v>16.044087999999999</v>
      </c>
      <c r="AI85" s="34">
        <f>PXIL!L85</f>
        <v>0</v>
      </c>
      <c r="AJ85" s="34">
        <f>PXIL!R85</f>
        <v>0</v>
      </c>
      <c r="AK85" s="34">
        <f>RTM_IEX!L85</f>
        <v>6.36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4.9999999999999991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4.82</v>
      </c>
      <c r="AB86" s="75">
        <f>-STOA!R86</f>
        <v>0</v>
      </c>
      <c r="AC86">
        <f t="shared" si="3"/>
        <v>0.12457199999999999</v>
      </c>
      <c r="AD86">
        <f t="shared" si="4"/>
        <v>14.705427999999999</v>
      </c>
      <c r="AE86">
        <f>'IDT-1'!D86</f>
        <v>0</v>
      </c>
      <c r="AF86" s="24"/>
      <c r="AG86">
        <f t="shared" si="5"/>
        <v>14.705427999999999</v>
      </c>
      <c r="AI86" s="34">
        <f>PXIL!L86</f>
        <v>0</v>
      </c>
      <c r="AJ86" s="34">
        <f>PXIL!R86</f>
        <v>0</v>
      </c>
      <c r="AK86" s="34">
        <f>RTM_IEX!L86</f>
        <v>5.01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4.9999999999999991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4.82</v>
      </c>
      <c r="AB87" s="75">
        <f>-STOA!R87</f>
        <v>0</v>
      </c>
      <c r="AC87">
        <f t="shared" si="3"/>
        <v>0.122976</v>
      </c>
      <c r="AD87">
        <f t="shared" si="4"/>
        <v>14.517024000000001</v>
      </c>
      <c r="AE87">
        <f>'IDT-1'!D87</f>
        <v>0</v>
      </c>
      <c r="AF87" s="24"/>
      <c r="AG87">
        <f t="shared" si="5"/>
        <v>14.517024000000001</v>
      </c>
      <c r="AI87" s="34">
        <f>PXIL!L87</f>
        <v>0</v>
      </c>
      <c r="AJ87" s="34">
        <f>PXIL!R87</f>
        <v>0</v>
      </c>
      <c r="AK87" s="34">
        <f>RTM_IEX!L87</f>
        <v>4.82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4.9999999999999991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4.82</v>
      </c>
      <c r="AB88" s="75">
        <f>-STOA!R88</f>
        <v>0</v>
      </c>
      <c r="AC88">
        <f t="shared" si="3"/>
        <v>0.12213599999999999</v>
      </c>
      <c r="AD88">
        <f t="shared" si="4"/>
        <v>14.417864</v>
      </c>
      <c r="AE88">
        <f>'IDT-1'!D88</f>
        <v>0</v>
      </c>
      <c r="AF88" s="24"/>
      <c r="AG88">
        <f t="shared" si="5"/>
        <v>14.417864</v>
      </c>
      <c r="AI88" s="34">
        <f>PXIL!L88</f>
        <v>0</v>
      </c>
      <c r="AJ88" s="34">
        <f>PXIL!R88</f>
        <v>0</v>
      </c>
      <c r="AK88" s="34">
        <f>RTM_IEX!L88</f>
        <v>4.72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4.9999999999999991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4.82</v>
      </c>
      <c r="AB89" s="75">
        <f>-STOA!R89</f>
        <v>0</v>
      </c>
      <c r="AC89">
        <f t="shared" si="3"/>
        <v>0.11566799999999999</v>
      </c>
      <c r="AD89">
        <f t="shared" si="4"/>
        <v>13.654332</v>
      </c>
      <c r="AE89">
        <f>'IDT-1'!D89</f>
        <v>0</v>
      </c>
      <c r="AF89" s="24"/>
      <c r="AG89">
        <f t="shared" si="5"/>
        <v>13.654332</v>
      </c>
      <c r="AI89" s="34">
        <f>PXIL!L89</f>
        <v>0</v>
      </c>
      <c r="AJ89" s="34">
        <f>PXIL!R89</f>
        <v>0</v>
      </c>
      <c r="AK89" s="34">
        <f>RTM_IEX!L89</f>
        <v>3.95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4.9999999999999991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4.82</v>
      </c>
      <c r="AB90" s="75">
        <f>-STOA!R90</f>
        <v>0</v>
      </c>
      <c r="AC90">
        <f t="shared" si="3"/>
        <v>0.11247599999999999</v>
      </c>
      <c r="AD90">
        <f t="shared" si="4"/>
        <v>13.277524000000001</v>
      </c>
      <c r="AE90">
        <f>'IDT-1'!D90</f>
        <v>0</v>
      </c>
      <c r="AF90" s="24"/>
      <c r="AG90">
        <f t="shared" si="5"/>
        <v>13.277524000000001</v>
      </c>
      <c r="AI90" s="34">
        <f>PXIL!L90</f>
        <v>0</v>
      </c>
      <c r="AJ90" s="34">
        <f>PXIL!R90</f>
        <v>0</v>
      </c>
      <c r="AK90" s="34">
        <f>RTM_IEX!L90</f>
        <v>3.57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4.9999999999999991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4.82</v>
      </c>
      <c r="AB91" s="75">
        <f>-STOA!R91</f>
        <v>0</v>
      </c>
      <c r="AC91">
        <f t="shared" si="3"/>
        <v>0.11003999999999999</v>
      </c>
      <c r="AD91">
        <f t="shared" si="4"/>
        <v>12.98996</v>
      </c>
      <c r="AE91">
        <f>'IDT-1'!D91</f>
        <v>0</v>
      </c>
      <c r="AF91" s="24"/>
      <c r="AG91">
        <f t="shared" si="5"/>
        <v>12.98996</v>
      </c>
      <c r="AI91" s="34">
        <f>PXIL!L91</f>
        <v>0</v>
      </c>
      <c r="AJ91" s="34">
        <f>PXIL!R91</f>
        <v>0</v>
      </c>
      <c r="AK91" s="34">
        <f>RTM_IEX!L91</f>
        <v>3.28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4.9999999999999991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4.82</v>
      </c>
      <c r="AB92" s="75">
        <f>-STOA!R92</f>
        <v>0</v>
      </c>
      <c r="AC92">
        <f t="shared" si="3"/>
        <v>9.5423999999999995E-2</v>
      </c>
      <c r="AD92">
        <f t="shared" si="4"/>
        <v>11.264576</v>
      </c>
      <c r="AE92">
        <f>'IDT-1'!D92</f>
        <v>0</v>
      </c>
      <c r="AF92" s="24"/>
      <c r="AG92">
        <f t="shared" si="5"/>
        <v>11.264576</v>
      </c>
      <c r="AI92" s="34">
        <f>PXIL!L92</f>
        <v>0</v>
      </c>
      <c r="AJ92" s="34">
        <f>PXIL!R92</f>
        <v>0</v>
      </c>
      <c r="AK92" s="34">
        <f>RTM_IEX!L92</f>
        <v>1.54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4.9999999999999991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4.82</v>
      </c>
      <c r="AB93" s="75">
        <f>-STOA!R93</f>
        <v>0</v>
      </c>
      <c r="AC93">
        <f t="shared" si="3"/>
        <v>9.4667999999999988E-2</v>
      </c>
      <c r="AD93">
        <f t="shared" si="4"/>
        <v>11.175331999999999</v>
      </c>
      <c r="AE93">
        <f>'IDT-1'!D93</f>
        <v>0</v>
      </c>
      <c r="AF93" s="24"/>
      <c r="AG93">
        <f t="shared" si="5"/>
        <v>11.175331999999999</v>
      </c>
      <c r="AI93" s="34">
        <f>PXIL!L93</f>
        <v>0</v>
      </c>
      <c r="AJ93" s="34">
        <f>PXIL!R93</f>
        <v>0</v>
      </c>
      <c r="AK93" s="34">
        <f>RTM_IEX!L93</f>
        <v>1.45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4.9999999999999991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4.82</v>
      </c>
      <c r="AB94" s="75">
        <f>-STOA!R94</f>
        <v>0</v>
      </c>
      <c r="AC94">
        <f t="shared" si="3"/>
        <v>8.8115999999999986E-2</v>
      </c>
      <c r="AD94">
        <f t="shared" si="4"/>
        <v>10.401884000000001</v>
      </c>
      <c r="AE94">
        <f>'IDT-1'!D94</f>
        <v>0</v>
      </c>
      <c r="AF94" s="24"/>
      <c r="AG94">
        <f t="shared" si="5"/>
        <v>10.401884000000001</v>
      </c>
      <c r="AI94" s="34">
        <f>PXIL!L94</f>
        <v>0</v>
      </c>
      <c r="AJ94" s="34">
        <f>PXIL!R94</f>
        <v>0</v>
      </c>
      <c r="AK94" s="34">
        <f>RTM_IEX!L94</f>
        <v>0.67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4.9999999999999991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4.82</v>
      </c>
      <c r="AB95" s="75">
        <f>-STOA!R95</f>
        <v>0</v>
      </c>
      <c r="AC95">
        <f t="shared" si="3"/>
        <v>8.5029347317466711E-2</v>
      </c>
      <c r="AD95">
        <f t="shared" si="4"/>
        <v>9.4349706526825337</v>
      </c>
      <c r="AE95">
        <f>'IDT-1'!D95</f>
        <v>0</v>
      </c>
      <c r="AF95" s="24"/>
      <c r="AG95">
        <f t="shared" si="5"/>
        <v>9.4349706526825337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-0.3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4.9999999999999991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4.82</v>
      </c>
      <c r="AB96" s="75">
        <f>-STOA!R96</f>
        <v>0</v>
      </c>
      <c r="AC96">
        <f t="shared" si="3"/>
        <v>8.5876463089955613E-2</v>
      </c>
      <c r="AD96">
        <f t="shared" si="4"/>
        <v>9.3341235369100435</v>
      </c>
      <c r="AE96">
        <f>'IDT-1'!D96</f>
        <v>0</v>
      </c>
      <c r="AF96" s="24"/>
      <c r="AG96">
        <f t="shared" si="5"/>
        <v>9.3341235369100435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-0.4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4.9999999999999991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4.82</v>
      </c>
      <c r="AB97" s="75">
        <f>-STOA!R97</f>
        <v>0</v>
      </c>
      <c r="AC97">
        <f t="shared" si="3"/>
        <v>9.3500505042355783E-2</v>
      </c>
      <c r="AD97">
        <f t="shared" si="4"/>
        <v>8.4264994949576444</v>
      </c>
      <c r="AE97">
        <f>'IDT-1'!D97</f>
        <v>0</v>
      </c>
      <c r="AF97" s="24"/>
      <c r="AG97">
        <f t="shared" si="5"/>
        <v>8.4264994949576444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-1.3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4.9999999999999991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4.82</v>
      </c>
      <c r="AB98" s="75">
        <f>-STOA!R98</f>
        <v>0</v>
      </c>
      <c r="AC98">
        <f t="shared" si="3"/>
        <v>9.6041852359822502E-2</v>
      </c>
      <c r="AD98">
        <f t="shared" si="4"/>
        <v>8.1239581476401774</v>
      </c>
      <c r="AE98">
        <f>'IDT-1'!D98</f>
        <v>0</v>
      </c>
      <c r="AF98" s="24"/>
      <c r="AG98">
        <f t="shared" si="5"/>
        <v>8.1239581476401774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-1.6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0.12000278975573034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0.11567999999999987</v>
      </c>
      <c r="AB99" s="75">
        <f t="shared" si="6"/>
        <v>0</v>
      </c>
      <c r="AC99">
        <f t="shared" si="6"/>
        <v>2.8923032846944027E-3</v>
      </c>
      <c r="AD99">
        <f t="shared" si="6"/>
        <v>0.31913548647103601</v>
      </c>
      <c r="AE99">
        <f t="shared" ref="AE99:AT99" si="7">SUM(AE3:AE98)/4000</f>
        <v>0</v>
      </c>
      <c r="AG99">
        <f t="shared" si="7"/>
        <v>0.31913548647103601</v>
      </c>
      <c r="AI99">
        <f t="shared" si="7"/>
        <v>0</v>
      </c>
      <c r="AJ99">
        <f t="shared" si="7"/>
        <v>0</v>
      </c>
      <c r="AK99">
        <f t="shared" si="7"/>
        <v>9.7444999999999976E-2</v>
      </c>
      <c r="AL99">
        <f t="shared" si="7"/>
        <v>-1.11E-2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45262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14.461499999999999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6.46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0.17574059999999997</v>
      </c>
      <c r="AD3">
        <f>SUM(B3:AB3,AI3:AT3)-AC3</f>
        <v>20.745759399999997</v>
      </c>
      <c r="AE3">
        <v>0</v>
      </c>
      <c r="AF3" s="24"/>
      <c r="AG3">
        <f>SUM(AD3:AF3)</f>
        <v>20.745759399999997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14.461499999999999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5.3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0.16599659999999997</v>
      </c>
      <c r="AD4">
        <f t="shared" ref="AD4:AD67" si="1">SUM(B4:AB4,AI4:AT4)-AC4</f>
        <v>19.595503399999998</v>
      </c>
      <c r="AE4">
        <v>0</v>
      </c>
      <c r="AF4" s="24"/>
      <c r="AG4">
        <f t="shared" ref="AG4:AG67" si="2">SUM(AD4:AF4)</f>
        <v>19.595503399999998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14.461499999999999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4.24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0.15709259999999997</v>
      </c>
      <c r="AD5">
        <f t="shared" si="1"/>
        <v>18.544407400000001</v>
      </c>
      <c r="AE5">
        <v>0</v>
      </c>
      <c r="AF5" s="24"/>
      <c r="AG5">
        <f t="shared" si="2"/>
        <v>18.544407400000001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13.469441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0.11314330439999999</v>
      </c>
      <c r="AD6">
        <f t="shared" si="1"/>
        <v>13.3562976956</v>
      </c>
      <c r="AE6">
        <v>0</v>
      </c>
      <c r="AF6" s="24"/>
      <c r="AG6">
        <f t="shared" si="2"/>
        <v>13.3562976956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12.427249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0.10438889159999999</v>
      </c>
      <c r="AD7">
        <f t="shared" si="1"/>
        <v>12.3228601084</v>
      </c>
      <c r="AE7">
        <v>0</v>
      </c>
      <c r="AF7" s="24"/>
      <c r="AG7">
        <f t="shared" si="2"/>
        <v>12.3228601084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12.040645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0.101141418</v>
      </c>
      <c r="AD8">
        <f t="shared" si="1"/>
        <v>11.939503582</v>
      </c>
      <c r="AE8">
        <v>0</v>
      </c>
      <c r="AF8" s="24"/>
      <c r="AG8">
        <f t="shared" si="2"/>
        <v>11.939503582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13.565851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0.1139531484</v>
      </c>
      <c r="AD9">
        <f t="shared" si="1"/>
        <v>13.4518978516</v>
      </c>
      <c r="AE9">
        <v>0</v>
      </c>
      <c r="AF9" s="24"/>
      <c r="AG9">
        <f t="shared" si="2"/>
        <v>13.4518978516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12.949790999999999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0.10877824439999999</v>
      </c>
      <c r="AD10">
        <f t="shared" si="1"/>
        <v>12.8410127556</v>
      </c>
      <c r="AE10">
        <v>0</v>
      </c>
      <c r="AF10" s="24"/>
      <c r="AG10">
        <f t="shared" si="2"/>
        <v>12.8410127556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13.284333999999999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0.11158840559999998</v>
      </c>
      <c r="AD11">
        <f t="shared" si="1"/>
        <v>13.1727455944</v>
      </c>
      <c r="AE11">
        <v>0</v>
      </c>
      <c r="AF11" s="24"/>
      <c r="AG11">
        <f t="shared" si="2"/>
        <v>13.1727455944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13.962096000000001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0.1172816064</v>
      </c>
      <c r="AD12">
        <f t="shared" si="1"/>
        <v>13.8448143936</v>
      </c>
      <c r="AE12">
        <v>0</v>
      </c>
      <c r="AF12" s="24"/>
      <c r="AG12">
        <f t="shared" si="2"/>
        <v>13.8448143936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13.290118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0.11163699119999999</v>
      </c>
      <c r="AD13">
        <f t="shared" si="1"/>
        <v>13.1784810088</v>
      </c>
      <c r="AE13">
        <v>0</v>
      </c>
      <c r="AF13" s="24"/>
      <c r="AG13">
        <f t="shared" si="2"/>
        <v>13.1784810088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14.242649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0.1196382516</v>
      </c>
      <c r="AD14">
        <f t="shared" si="1"/>
        <v>14.1230107484</v>
      </c>
      <c r="AE14">
        <v>0</v>
      </c>
      <c r="AF14" s="24"/>
      <c r="AG14">
        <f t="shared" si="2"/>
        <v>14.1230107484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14.461499999999999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1.35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0.13281659999999998</v>
      </c>
      <c r="AD15">
        <f t="shared" si="1"/>
        <v>15.678683399999999</v>
      </c>
      <c r="AE15">
        <v>0</v>
      </c>
      <c r="AF15" s="24"/>
      <c r="AG15">
        <f t="shared" si="2"/>
        <v>15.678683399999999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14.461499999999999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1.93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0.13768859999999999</v>
      </c>
      <c r="AD16">
        <f t="shared" si="1"/>
        <v>16.2538114</v>
      </c>
      <c r="AE16">
        <v>0</v>
      </c>
      <c r="AF16" s="24"/>
      <c r="AG16">
        <f t="shared" si="2"/>
        <v>16.2538114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14.461499999999999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3.76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0.15306059999999999</v>
      </c>
      <c r="AD17">
        <f t="shared" si="1"/>
        <v>18.068439399999999</v>
      </c>
      <c r="AE17">
        <v>0</v>
      </c>
      <c r="AF17" s="24"/>
      <c r="AG17">
        <f t="shared" si="2"/>
        <v>18.068439399999999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14.461499999999999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1.74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0.13609259999999998</v>
      </c>
      <c r="AD18">
        <f t="shared" si="1"/>
        <v>16.065407399999998</v>
      </c>
      <c r="AE18">
        <v>0</v>
      </c>
      <c r="AF18" s="24"/>
      <c r="AG18">
        <f t="shared" si="2"/>
        <v>16.065407399999998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14.461499999999999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3.18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0.1481886</v>
      </c>
      <c r="AD19">
        <f t="shared" si="1"/>
        <v>17.4933114</v>
      </c>
      <c r="AE19">
        <v>0</v>
      </c>
      <c r="AF19" s="24"/>
      <c r="AG19">
        <f t="shared" si="2"/>
        <v>17.4933114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14.461499999999999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5.1100000000000003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0.16440059999999998</v>
      </c>
      <c r="AD20">
        <f t="shared" si="1"/>
        <v>19.4070994</v>
      </c>
      <c r="AE20">
        <v>0</v>
      </c>
      <c r="AF20" s="24"/>
      <c r="AG20">
        <f t="shared" si="2"/>
        <v>19.4070994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14.461499999999999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7.71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0.18624059999999998</v>
      </c>
      <c r="AD21">
        <f t="shared" si="1"/>
        <v>21.985259399999997</v>
      </c>
      <c r="AE21">
        <v>0</v>
      </c>
      <c r="AF21" s="24"/>
      <c r="AG21">
        <f t="shared" si="2"/>
        <v>21.985259399999997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14.461499999999999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5.21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0.16524059999999999</v>
      </c>
      <c r="AD22">
        <f t="shared" si="1"/>
        <v>19.506259399999998</v>
      </c>
      <c r="AE22">
        <v>0</v>
      </c>
      <c r="AF22" s="24"/>
      <c r="AG22">
        <f t="shared" si="2"/>
        <v>19.506259399999998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14.461499999999999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8.2899999999999991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0.19111259999999999</v>
      </c>
      <c r="AD23">
        <f t="shared" si="1"/>
        <v>22.5603874</v>
      </c>
      <c r="AE23">
        <v>0</v>
      </c>
      <c r="AF23" s="24"/>
      <c r="AG23">
        <f t="shared" si="2"/>
        <v>22.5603874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14.461499999999999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9.5399999999999991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0.20161259999999998</v>
      </c>
      <c r="AD24">
        <f t="shared" si="1"/>
        <v>23.799887399999999</v>
      </c>
      <c r="AE24">
        <v>0</v>
      </c>
      <c r="AF24" s="24"/>
      <c r="AG24">
        <f t="shared" si="2"/>
        <v>23.799887399999999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14.461499999999999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9.5399999999999991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0.20161259999999998</v>
      </c>
      <c r="AD25">
        <f t="shared" si="1"/>
        <v>23.799887399999999</v>
      </c>
      <c r="AE25">
        <v>0</v>
      </c>
      <c r="AF25" s="24"/>
      <c r="AG25">
        <f t="shared" si="2"/>
        <v>23.799887399999999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14.461499999999999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8.58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0.19354859999999999</v>
      </c>
      <c r="AD26">
        <f t="shared" si="1"/>
        <v>22.847951399999999</v>
      </c>
      <c r="AE26">
        <v>0</v>
      </c>
      <c r="AF26" s="24"/>
      <c r="AG26">
        <f t="shared" si="2"/>
        <v>22.847951399999999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14.461499999999999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9.5399999999999991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0.20161259999999998</v>
      </c>
      <c r="AD27">
        <f t="shared" si="1"/>
        <v>23.799887399999999</v>
      </c>
      <c r="AE27">
        <v>0</v>
      </c>
      <c r="AF27" s="24"/>
      <c r="AG27">
        <f t="shared" si="2"/>
        <v>23.799887399999999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14.461499999999999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9.5399999999999991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0.20161259999999998</v>
      </c>
      <c r="AD28">
        <f t="shared" si="1"/>
        <v>23.799887399999999</v>
      </c>
      <c r="AE28">
        <v>0</v>
      </c>
      <c r="AF28" s="24"/>
      <c r="AG28">
        <f t="shared" si="2"/>
        <v>23.799887399999999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14.461499999999999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9.5399999999999991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0.20161259999999998</v>
      </c>
      <c r="AD29">
        <f t="shared" si="1"/>
        <v>23.799887399999999</v>
      </c>
      <c r="AE29">
        <v>0</v>
      </c>
      <c r="AF29" s="24"/>
      <c r="AG29">
        <f t="shared" si="2"/>
        <v>23.799887399999999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14.461499999999999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9.5399999999999991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0.20161259999999998</v>
      </c>
      <c r="AD30">
        <f t="shared" si="1"/>
        <v>23.799887399999999</v>
      </c>
      <c r="AE30">
        <v>0</v>
      </c>
      <c r="AF30" s="24"/>
      <c r="AG30">
        <f t="shared" si="2"/>
        <v>23.799887399999999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14.461499999999999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8.68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0.19438859999999999</v>
      </c>
      <c r="AD31">
        <f t="shared" si="1"/>
        <v>22.947111400000001</v>
      </c>
      <c r="AE31">
        <v>0</v>
      </c>
      <c r="AF31" s="24"/>
      <c r="AG31">
        <f t="shared" si="2"/>
        <v>22.947111400000001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14.461499999999999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8.19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0.19027259999999999</v>
      </c>
      <c r="AD32">
        <f t="shared" si="1"/>
        <v>22.461227399999999</v>
      </c>
      <c r="AE32">
        <v>0</v>
      </c>
      <c r="AF32" s="24"/>
      <c r="AG32">
        <f t="shared" si="2"/>
        <v>22.461227399999999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14.461499999999999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7.71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0.18624059999999998</v>
      </c>
      <c r="AD33">
        <f t="shared" si="1"/>
        <v>21.985259399999997</v>
      </c>
      <c r="AE33">
        <v>0</v>
      </c>
      <c r="AF33" s="24"/>
      <c r="AG33">
        <f t="shared" si="2"/>
        <v>21.985259399999997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14.461499999999999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6.17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0.17330459999999998</v>
      </c>
      <c r="AD34">
        <f t="shared" si="1"/>
        <v>20.458195399999997</v>
      </c>
      <c r="AE34">
        <v>0</v>
      </c>
      <c r="AF34" s="24"/>
      <c r="AG34">
        <f t="shared" si="2"/>
        <v>20.458195399999997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14.461499999999999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7.04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0.18061259999999998</v>
      </c>
      <c r="AD35">
        <f t="shared" si="1"/>
        <v>21.3208874</v>
      </c>
      <c r="AE35">
        <v>0</v>
      </c>
      <c r="AF35" s="24"/>
      <c r="AG35">
        <f t="shared" si="2"/>
        <v>21.3208874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14.461499999999999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9.5399999999999991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0.20161259999999998</v>
      </c>
      <c r="AD36">
        <f t="shared" si="1"/>
        <v>23.799887399999999</v>
      </c>
      <c r="AE36">
        <v>0</v>
      </c>
      <c r="AF36" s="24"/>
      <c r="AG36">
        <f t="shared" si="2"/>
        <v>23.799887399999999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14.461499999999999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9.5399999999999991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0.20161259999999998</v>
      </c>
      <c r="AD37">
        <f t="shared" si="1"/>
        <v>23.799887399999999</v>
      </c>
      <c r="AE37">
        <v>0</v>
      </c>
      <c r="AF37" s="24"/>
      <c r="AG37">
        <f t="shared" si="2"/>
        <v>23.799887399999999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14.461499999999999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9.5399999999999991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0.20161259999999998</v>
      </c>
      <c r="AD38">
        <f t="shared" si="1"/>
        <v>23.799887399999999</v>
      </c>
      <c r="AE38">
        <v>0</v>
      </c>
      <c r="AF38" s="24"/>
      <c r="AG38">
        <f t="shared" si="2"/>
        <v>23.799887399999999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14.461499999999999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9.5399999999999991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0.20161259999999998</v>
      </c>
      <c r="AD39">
        <f t="shared" si="1"/>
        <v>23.799887399999999</v>
      </c>
      <c r="AE39">
        <v>0</v>
      </c>
      <c r="AF39" s="24"/>
      <c r="AG39">
        <f t="shared" si="2"/>
        <v>23.799887399999999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14.461499999999999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8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0.1886766</v>
      </c>
      <c r="AD40">
        <f t="shared" si="1"/>
        <v>22.2728234</v>
      </c>
      <c r="AE40">
        <v>0</v>
      </c>
      <c r="AF40" s="24"/>
      <c r="AG40">
        <f t="shared" si="2"/>
        <v>22.2728234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14.461499999999999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8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0.1886766</v>
      </c>
      <c r="AD41">
        <f t="shared" si="1"/>
        <v>22.2728234</v>
      </c>
      <c r="AE41">
        <v>0</v>
      </c>
      <c r="AF41" s="24"/>
      <c r="AG41">
        <f t="shared" si="2"/>
        <v>22.2728234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14.461499999999999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4.43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0.15868859999999999</v>
      </c>
      <c r="AD42">
        <f t="shared" si="1"/>
        <v>18.732811399999999</v>
      </c>
      <c r="AE42">
        <v>0</v>
      </c>
      <c r="AF42" s="24"/>
      <c r="AG42">
        <f t="shared" si="2"/>
        <v>18.732811399999999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14.461499999999999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3.57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0.15146459999999998</v>
      </c>
      <c r="AD43">
        <f t="shared" si="1"/>
        <v>17.880035399999997</v>
      </c>
      <c r="AE43">
        <v>0</v>
      </c>
      <c r="AF43" s="24"/>
      <c r="AG43">
        <f t="shared" si="2"/>
        <v>17.880035399999997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14.461499999999999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6.17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0.17330459999999998</v>
      </c>
      <c r="AD44">
        <f t="shared" si="1"/>
        <v>20.458195399999997</v>
      </c>
      <c r="AE44">
        <v>0</v>
      </c>
      <c r="AF44" s="24"/>
      <c r="AG44">
        <f t="shared" si="2"/>
        <v>20.458195399999997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14.461499999999999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4.24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0.15709259999999997</v>
      </c>
      <c r="AD45">
        <f t="shared" si="1"/>
        <v>18.544407400000001</v>
      </c>
      <c r="AE45">
        <v>0</v>
      </c>
      <c r="AF45" s="24"/>
      <c r="AG45">
        <f t="shared" si="2"/>
        <v>18.544407400000001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14.461499999999999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5.98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0.17170859999999996</v>
      </c>
      <c r="AD46">
        <f t="shared" si="1"/>
        <v>20.269791399999999</v>
      </c>
      <c r="AE46">
        <v>0</v>
      </c>
      <c r="AF46" s="24"/>
      <c r="AG46">
        <f t="shared" si="2"/>
        <v>20.269791399999999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14.461499999999999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5.3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0.16599659999999997</v>
      </c>
      <c r="AD47">
        <f t="shared" si="1"/>
        <v>19.595503399999998</v>
      </c>
      <c r="AE47">
        <v>0</v>
      </c>
      <c r="AF47" s="24"/>
      <c r="AG47">
        <f t="shared" si="2"/>
        <v>19.595503399999998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14.461499999999999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5.69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0.16927259999999997</v>
      </c>
      <c r="AD48">
        <f t="shared" si="1"/>
        <v>19.982227399999999</v>
      </c>
      <c r="AE48">
        <v>0</v>
      </c>
      <c r="AF48" s="24"/>
      <c r="AG48">
        <f t="shared" si="2"/>
        <v>19.982227399999999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14.461499999999999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3.66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0.15222059999999996</v>
      </c>
      <c r="AD49">
        <f t="shared" si="1"/>
        <v>17.969279399999998</v>
      </c>
      <c r="AE49">
        <v>0</v>
      </c>
      <c r="AF49" s="24"/>
      <c r="AG49">
        <f t="shared" si="2"/>
        <v>17.969279399999998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14.461499999999999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3.09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0.14743259999999997</v>
      </c>
      <c r="AD50">
        <f t="shared" si="1"/>
        <v>17.404067399999999</v>
      </c>
      <c r="AE50">
        <v>0</v>
      </c>
      <c r="AF50" s="24"/>
      <c r="AG50">
        <f t="shared" si="2"/>
        <v>17.404067399999999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14.461499999999999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4.24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0.15709259999999997</v>
      </c>
      <c r="AD51">
        <f t="shared" si="1"/>
        <v>18.544407400000001</v>
      </c>
      <c r="AE51">
        <v>0</v>
      </c>
      <c r="AF51" s="24"/>
      <c r="AG51">
        <f t="shared" si="2"/>
        <v>18.544407400000001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14.461499999999999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6.75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0.17817659999999999</v>
      </c>
      <c r="AD52">
        <f t="shared" si="1"/>
        <v>21.0333234</v>
      </c>
      <c r="AE52">
        <v>0</v>
      </c>
      <c r="AF52" s="24"/>
      <c r="AG52">
        <f t="shared" si="2"/>
        <v>21.0333234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14.461499999999999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7.04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0.18061259999999998</v>
      </c>
      <c r="AD53">
        <f t="shared" si="1"/>
        <v>21.3208874</v>
      </c>
      <c r="AE53">
        <v>0</v>
      </c>
      <c r="AF53" s="24"/>
      <c r="AG53">
        <f t="shared" si="2"/>
        <v>21.3208874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14.461499999999999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8.58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0.19354859999999999</v>
      </c>
      <c r="AD54">
        <f t="shared" si="1"/>
        <v>22.847951399999999</v>
      </c>
      <c r="AE54">
        <v>0</v>
      </c>
      <c r="AF54" s="24"/>
      <c r="AG54">
        <f t="shared" si="2"/>
        <v>22.847951399999999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14.461499999999999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8.48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0.19270859999999998</v>
      </c>
      <c r="AD55">
        <f t="shared" si="1"/>
        <v>22.748791399999998</v>
      </c>
      <c r="AE55">
        <v>0</v>
      </c>
      <c r="AF55" s="24"/>
      <c r="AG55">
        <f t="shared" si="2"/>
        <v>22.748791399999998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14.461499999999999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8.2899999999999991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0.19111259999999999</v>
      </c>
      <c r="AD56">
        <f t="shared" si="1"/>
        <v>22.5603874</v>
      </c>
      <c r="AE56">
        <v>0</v>
      </c>
      <c r="AF56" s="24"/>
      <c r="AG56">
        <f t="shared" si="2"/>
        <v>22.5603874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14.461499999999999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6.94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0.17977259999999998</v>
      </c>
      <c r="AD57">
        <f t="shared" si="1"/>
        <v>21.221727399999999</v>
      </c>
      <c r="AE57">
        <v>0</v>
      </c>
      <c r="AF57" s="24"/>
      <c r="AG57">
        <f t="shared" si="2"/>
        <v>21.221727399999999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14.461499999999999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6.75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0.17817659999999999</v>
      </c>
      <c r="AD58">
        <f t="shared" si="1"/>
        <v>21.0333234</v>
      </c>
      <c r="AE58">
        <v>0</v>
      </c>
      <c r="AF58" s="24"/>
      <c r="AG58">
        <f t="shared" si="2"/>
        <v>21.0333234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14.461499999999999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7.42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0.18380459999999998</v>
      </c>
      <c r="AD59">
        <f t="shared" si="1"/>
        <v>21.697695400000001</v>
      </c>
      <c r="AE59">
        <v>0</v>
      </c>
      <c r="AF59" s="24"/>
      <c r="AG59">
        <f t="shared" si="2"/>
        <v>21.697695400000001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14.461499999999999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9.5399999999999991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0.20161259999999998</v>
      </c>
      <c r="AD60">
        <f t="shared" si="1"/>
        <v>23.799887399999999</v>
      </c>
      <c r="AE60">
        <v>0</v>
      </c>
      <c r="AF60" s="24"/>
      <c r="AG60">
        <f t="shared" si="2"/>
        <v>23.799887399999999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14.461499999999999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8.48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0.19270859999999998</v>
      </c>
      <c r="AD61">
        <f t="shared" si="1"/>
        <v>22.748791399999998</v>
      </c>
      <c r="AE61">
        <v>0</v>
      </c>
      <c r="AF61" s="24"/>
      <c r="AG61">
        <f t="shared" si="2"/>
        <v>22.748791399999998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14.461499999999999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9.5399999999999991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0.20161259999999998</v>
      </c>
      <c r="AD62">
        <f t="shared" si="1"/>
        <v>23.799887399999999</v>
      </c>
      <c r="AE62">
        <v>0</v>
      </c>
      <c r="AF62" s="24"/>
      <c r="AG62">
        <f t="shared" si="2"/>
        <v>23.799887399999999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14.461499999999999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8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0.1886766</v>
      </c>
      <c r="AD63">
        <f t="shared" si="1"/>
        <v>22.2728234</v>
      </c>
      <c r="AE63">
        <v>0</v>
      </c>
      <c r="AF63" s="24"/>
      <c r="AG63">
        <f t="shared" si="2"/>
        <v>22.2728234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14.461499999999999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8.58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0.19354859999999999</v>
      </c>
      <c r="AD64">
        <f t="shared" si="1"/>
        <v>22.847951399999999</v>
      </c>
      <c r="AE64">
        <v>0</v>
      </c>
      <c r="AF64" s="24"/>
      <c r="AG64">
        <f t="shared" si="2"/>
        <v>22.847951399999999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14.461499999999999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9.5399999999999991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0.20161259999999998</v>
      </c>
      <c r="AD65">
        <f t="shared" si="1"/>
        <v>23.799887399999999</v>
      </c>
      <c r="AE65">
        <v>0</v>
      </c>
      <c r="AF65" s="24"/>
      <c r="AG65">
        <f t="shared" si="2"/>
        <v>23.799887399999999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14.461499999999999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0.1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0.18481259999999997</v>
      </c>
      <c r="AD66">
        <f t="shared" si="1"/>
        <v>21.816687399999999</v>
      </c>
      <c r="AE66">
        <v>0</v>
      </c>
      <c r="AF66" s="24"/>
      <c r="AG66">
        <f t="shared" si="2"/>
        <v>21.816687399999999</v>
      </c>
      <c r="AI66" s="34">
        <f>PXIL!M66</f>
        <v>0</v>
      </c>
      <c r="AJ66" s="34">
        <f>PXIL!S66</f>
        <v>0</v>
      </c>
      <c r="AK66" s="34">
        <f>RTM_IEX!M66</f>
        <v>0.1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7.34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14.461499999999999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0.16843259999999999</v>
      </c>
      <c r="AD67">
        <f t="shared" si="1"/>
        <v>19.883067399999998</v>
      </c>
      <c r="AE67">
        <v>0</v>
      </c>
      <c r="AF67" s="24"/>
      <c r="AG67">
        <f t="shared" si="2"/>
        <v>19.883067399999998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5.59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14.461499999999999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0.18624059999999998</v>
      </c>
      <c r="AD68">
        <f t="shared" ref="AD68:AD98" si="4">SUM(B68:AB68,AI68:AT68)-AC68</f>
        <v>21.985259399999997</v>
      </c>
      <c r="AE68">
        <v>0</v>
      </c>
      <c r="AF68" s="24"/>
      <c r="AG68">
        <f t="shared" ref="AG68:AG98" si="5">SUM(AD68:AF68)</f>
        <v>21.985259399999997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7.71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14.461499999999999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2.02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0.19119659999999999</v>
      </c>
      <c r="AD69">
        <f t="shared" si="4"/>
        <v>22.5703034</v>
      </c>
      <c r="AE69">
        <v>0</v>
      </c>
      <c r="AF69" s="24"/>
      <c r="AG69">
        <f t="shared" si="5"/>
        <v>22.5703034</v>
      </c>
      <c r="AI69" s="34">
        <f>PXIL!M69</f>
        <v>0</v>
      </c>
      <c r="AJ69" s="34">
        <f>PXIL!S69</f>
        <v>0</v>
      </c>
      <c r="AK69" s="34">
        <f>RTM_IEX!M69</f>
        <v>0.1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6.18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14.461499999999999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3.76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0.19262459999999998</v>
      </c>
      <c r="AD70">
        <f t="shared" si="4"/>
        <v>22.738875400000001</v>
      </c>
      <c r="AE70">
        <v>0</v>
      </c>
      <c r="AF70" s="24"/>
      <c r="AG70">
        <f t="shared" si="5"/>
        <v>22.738875400000001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4.71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14.461499999999999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8.9700000000000006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0.2012766</v>
      </c>
      <c r="AD71">
        <f t="shared" si="4"/>
        <v>23.760223400000001</v>
      </c>
      <c r="AE71">
        <v>0</v>
      </c>
      <c r="AF71" s="24"/>
      <c r="AG71">
        <f t="shared" si="5"/>
        <v>23.760223400000001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0.53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14.461499999999999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4.26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0.20178059999999998</v>
      </c>
      <c r="AD72">
        <f t="shared" si="4"/>
        <v>23.8197194</v>
      </c>
      <c r="AE72">
        <v>0</v>
      </c>
      <c r="AF72" s="24"/>
      <c r="AG72">
        <f t="shared" si="5"/>
        <v>23.8197194</v>
      </c>
      <c r="AI72" s="34">
        <f>PXIL!M72</f>
        <v>0</v>
      </c>
      <c r="AJ72" s="34">
        <f>PXIL!S72</f>
        <v>0</v>
      </c>
      <c r="AK72" s="34">
        <f>RTM_IEX!M72</f>
        <v>5.3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14.461499999999999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2.41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0.20077259999999997</v>
      </c>
      <c r="AD73">
        <f t="shared" si="4"/>
        <v>23.700727399999998</v>
      </c>
      <c r="AE73">
        <v>0</v>
      </c>
      <c r="AF73" s="24"/>
      <c r="AG73">
        <f t="shared" si="5"/>
        <v>23.700727399999998</v>
      </c>
      <c r="AI73" s="34">
        <f>PXIL!M73</f>
        <v>0</v>
      </c>
      <c r="AJ73" s="34">
        <f>PXIL!S73</f>
        <v>0</v>
      </c>
      <c r="AK73" s="34">
        <f>RTM_IEX!M73</f>
        <v>7.03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14.461499999999999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1.95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0.19716059999999999</v>
      </c>
      <c r="AD74">
        <f t="shared" si="4"/>
        <v>23.274339399999999</v>
      </c>
      <c r="AE74">
        <v>0</v>
      </c>
      <c r="AF74" s="24"/>
      <c r="AG74">
        <f t="shared" si="5"/>
        <v>23.274339399999999</v>
      </c>
      <c r="AI74" s="34">
        <f>PXIL!M74</f>
        <v>0</v>
      </c>
      <c r="AJ74" s="34">
        <f>PXIL!S74</f>
        <v>0</v>
      </c>
      <c r="AK74" s="34">
        <f>RTM_IEX!M74</f>
        <v>7.06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14.461499999999999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4.8099999999999996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0.20152859999999997</v>
      </c>
      <c r="AD75">
        <f t="shared" si="4"/>
        <v>23.789971399999999</v>
      </c>
      <c r="AE75">
        <v>0</v>
      </c>
      <c r="AF75" s="24"/>
      <c r="AG75">
        <f t="shared" si="5"/>
        <v>23.789971399999999</v>
      </c>
      <c r="AI75" s="34">
        <f>PXIL!M75</f>
        <v>0</v>
      </c>
      <c r="AJ75" s="34">
        <f>PXIL!S75</f>
        <v>0</v>
      </c>
      <c r="AK75" s="34">
        <f>RTM_IEX!M75</f>
        <v>4.72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14.461499999999999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5.29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0.1950606</v>
      </c>
      <c r="AD76">
        <f t="shared" si="4"/>
        <v>23.026439399999997</v>
      </c>
      <c r="AE76">
        <v>0</v>
      </c>
      <c r="AF76" s="24"/>
      <c r="AG76">
        <f t="shared" si="5"/>
        <v>23.026439399999997</v>
      </c>
      <c r="AI76" s="34">
        <f>PXIL!M76</f>
        <v>0</v>
      </c>
      <c r="AJ76" s="34">
        <f>PXIL!S76</f>
        <v>0</v>
      </c>
      <c r="AK76" s="34">
        <f>RTM_IEX!M76</f>
        <v>3.47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14.461499999999999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7.71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0.20161259999999998</v>
      </c>
      <c r="AD77">
        <f t="shared" si="4"/>
        <v>23.799887399999999</v>
      </c>
      <c r="AE77">
        <v>0</v>
      </c>
      <c r="AF77" s="24"/>
      <c r="AG77">
        <f t="shared" si="5"/>
        <v>23.799887399999999</v>
      </c>
      <c r="AI77" s="34">
        <f>PXIL!M77</f>
        <v>0</v>
      </c>
      <c r="AJ77" s="34">
        <f>PXIL!S77</f>
        <v>0</v>
      </c>
      <c r="AK77" s="34">
        <f>RTM_IEX!M77</f>
        <v>1.83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14.461499999999999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6.75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0.17817659999999999</v>
      </c>
      <c r="AD78">
        <f t="shared" si="4"/>
        <v>21.0333234</v>
      </c>
      <c r="AE78">
        <v>0</v>
      </c>
      <c r="AF78" s="24"/>
      <c r="AG78">
        <f t="shared" si="5"/>
        <v>21.0333234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14.461499999999999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5.21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0.16524059999999999</v>
      </c>
      <c r="AD79">
        <f t="shared" si="4"/>
        <v>19.506259399999998</v>
      </c>
      <c r="AE79">
        <v>0</v>
      </c>
      <c r="AF79" s="24"/>
      <c r="AG79">
        <f t="shared" si="5"/>
        <v>19.506259399999998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14.461499999999999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7.62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0.18548459999999997</v>
      </c>
      <c r="AD80">
        <f t="shared" si="4"/>
        <v>21.8960154</v>
      </c>
      <c r="AE80">
        <v>0</v>
      </c>
      <c r="AF80" s="24"/>
      <c r="AG80">
        <f t="shared" si="5"/>
        <v>21.8960154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14.461499999999999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7.52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0.18464459999999996</v>
      </c>
      <c r="AD81">
        <f t="shared" si="4"/>
        <v>21.796855399999998</v>
      </c>
      <c r="AE81">
        <v>0</v>
      </c>
      <c r="AF81" s="24"/>
      <c r="AG81">
        <f t="shared" si="5"/>
        <v>21.796855399999998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14.461499999999999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8.8699999999999992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0.19598459999999998</v>
      </c>
      <c r="AD82">
        <f t="shared" si="4"/>
        <v>23.135515399999999</v>
      </c>
      <c r="AE82">
        <v>0</v>
      </c>
      <c r="AF82" s="24"/>
      <c r="AG82">
        <f t="shared" si="5"/>
        <v>23.135515399999999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14.461499999999999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9.5399999999999991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0.20161259999999998</v>
      </c>
      <c r="AD83">
        <f t="shared" si="4"/>
        <v>23.799887399999999</v>
      </c>
      <c r="AE83">
        <v>0</v>
      </c>
      <c r="AF83" s="24"/>
      <c r="AG83">
        <f t="shared" si="5"/>
        <v>23.799887399999999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14.461499999999999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9.5399999999999991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0.20161259999999998</v>
      </c>
      <c r="AD84">
        <f t="shared" si="4"/>
        <v>23.799887399999999</v>
      </c>
      <c r="AE84">
        <v>0</v>
      </c>
      <c r="AF84" s="24"/>
      <c r="AG84">
        <f t="shared" si="5"/>
        <v>23.799887399999999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14.461499999999999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9.5399999999999991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0.20161259999999998</v>
      </c>
      <c r="AD85">
        <f t="shared" si="4"/>
        <v>23.799887399999999</v>
      </c>
      <c r="AE85">
        <v>0</v>
      </c>
      <c r="AF85" s="24"/>
      <c r="AG85">
        <f t="shared" si="5"/>
        <v>23.799887399999999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14.461499999999999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9.5399999999999991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0.20161259999999998</v>
      </c>
      <c r="AD86">
        <f t="shared" si="4"/>
        <v>23.799887399999999</v>
      </c>
      <c r="AE86">
        <v>0</v>
      </c>
      <c r="AF86" s="24"/>
      <c r="AG86">
        <f t="shared" si="5"/>
        <v>23.799887399999999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14.461499999999999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9.5399999999999991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0.20161259999999998</v>
      </c>
      <c r="AD87">
        <f t="shared" si="4"/>
        <v>23.799887399999999</v>
      </c>
      <c r="AE87">
        <v>0</v>
      </c>
      <c r="AF87" s="24"/>
      <c r="AG87">
        <f t="shared" si="5"/>
        <v>23.799887399999999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14.461499999999999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9.5399999999999991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0.20161259999999998</v>
      </c>
      <c r="AD88">
        <f t="shared" si="4"/>
        <v>23.799887399999999</v>
      </c>
      <c r="AE88">
        <v>0</v>
      </c>
      <c r="AF88" s="24"/>
      <c r="AG88">
        <f t="shared" si="5"/>
        <v>23.799887399999999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14.461499999999999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9.5399999999999991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0.20161259999999998</v>
      </c>
      <c r="AD89">
        <f t="shared" si="4"/>
        <v>23.799887399999999</v>
      </c>
      <c r="AE89">
        <v>0</v>
      </c>
      <c r="AF89" s="24"/>
      <c r="AG89">
        <f t="shared" si="5"/>
        <v>23.799887399999999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14.461499999999999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9.5399999999999991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0.20161259999999998</v>
      </c>
      <c r="AD90">
        <f t="shared" si="4"/>
        <v>23.799887399999999</v>
      </c>
      <c r="AE90">
        <v>0</v>
      </c>
      <c r="AF90" s="24"/>
      <c r="AG90">
        <f t="shared" si="5"/>
        <v>23.799887399999999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14.461499999999999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8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0.1886766</v>
      </c>
      <c r="AD91">
        <f t="shared" si="4"/>
        <v>22.2728234</v>
      </c>
      <c r="AE91">
        <v>0</v>
      </c>
      <c r="AF91" s="24"/>
      <c r="AG91">
        <f t="shared" si="5"/>
        <v>22.2728234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14.461499999999999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9.5399999999999991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0.20161259999999998</v>
      </c>
      <c r="AD92">
        <f t="shared" si="4"/>
        <v>23.799887399999999</v>
      </c>
      <c r="AE92">
        <v>0</v>
      </c>
      <c r="AF92" s="24"/>
      <c r="AG92">
        <f t="shared" si="5"/>
        <v>23.799887399999999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14.461499999999999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7.81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0.18708059999999999</v>
      </c>
      <c r="AD93">
        <f t="shared" si="4"/>
        <v>22.084419399999998</v>
      </c>
      <c r="AE93">
        <v>0</v>
      </c>
      <c r="AF93" s="24"/>
      <c r="AG93">
        <f t="shared" si="5"/>
        <v>22.084419399999998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14.461499999999999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4.05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0.15549659999999998</v>
      </c>
      <c r="AD94">
        <f t="shared" si="4"/>
        <v>18.356003399999999</v>
      </c>
      <c r="AE94">
        <v>0</v>
      </c>
      <c r="AF94" s="24"/>
      <c r="AG94">
        <f t="shared" si="5"/>
        <v>18.356003399999999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14.461499999999999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7.23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0.18220859999999997</v>
      </c>
      <c r="AD95">
        <f t="shared" si="4"/>
        <v>21.509291399999999</v>
      </c>
      <c r="AE95">
        <v>0</v>
      </c>
      <c r="AF95" s="24"/>
      <c r="AG95">
        <f t="shared" si="5"/>
        <v>21.509291399999999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14.461499999999999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7.62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0.18548459999999997</v>
      </c>
      <c r="AD96">
        <f t="shared" si="4"/>
        <v>21.8960154</v>
      </c>
      <c r="AE96">
        <v>0</v>
      </c>
      <c r="AF96" s="24"/>
      <c r="AG96">
        <f t="shared" si="5"/>
        <v>21.8960154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14.461499999999999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6.27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0.17414459999999995</v>
      </c>
      <c r="AD97">
        <f t="shared" si="4"/>
        <v>20.557355399999999</v>
      </c>
      <c r="AE97">
        <v>0</v>
      </c>
      <c r="AF97" s="24"/>
      <c r="AG97">
        <f t="shared" si="5"/>
        <v>20.557355399999999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14.461499999999999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6.27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0.17414459999999995</v>
      </c>
      <c r="AD98">
        <f t="shared" si="4"/>
        <v>20.557355399999999</v>
      </c>
      <c r="AE98">
        <v>0</v>
      </c>
      <c r="AF98" s="24"/>
      <c r="AG98">
        <f t="shared" si="5"/>
        <v>20.557355399999999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0.34434566849999931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0.14567749999999999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4.2457016154000011E-3</v>
      </c>
      <c r="AD99">
        <f t="shared" si="6"/>
        <v>0.50119496688459997</v>
      </c>
      <c r="AE99">
        <f t="shared" ref="AE99:AT99" si="8">SUM(AE3:AE98)/4000</f>
        <v>0</v>
      </c>
      <c r="AG99">
        <f t="shared" si="8"/>
        <v>0.50119496688459997</v>
      </c>
      <c r="AI99">
        <f t="shared" si="8"/>
        <v>0</v>
      </c>
      <c r="AJ99">
        <f t="shared" si="8"/>
        <v>0</v>
      </c>
      <c r="AK99">
        <f t="shared" si="8"/>
        <v>7.4025000000000002E-3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8.0150000000000013E-3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45262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'[1]02'!B5</f>
        <v>265</v>
      </c>
      <c r="C3" s="16">
        <f>'[1]02'!C5</f>
        <v>0</v>
      </c>
      <c r="D3" s="16">
        <f>'[1]02'!D5</f>
        <v>75</v>
      </c>
      <c r="E3" s="16">
        <f>'[1]02'!E5</f>
        <v>0</v>
      </c>
      <c r="F3" s="15">
        <f>SUM(B3:E3)</f>
        <v>340</v>
      </c>
      <c r="G3" s="15">
        <f>'[1]02'!H5</f>
        <v>0</v>
      </c>
      <c r="H3" s="16">
        <f>'[1]02'!I5</f>
        <v>0</v>
      </c>
      <c r="I3" s="16">
        <f>'[1]02'!J5</f>
        <v>0</v>
      </c>
      <c r="J3" s="16">
        <f>'[1]02'!K5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'[1]02'!B6</f>
        <v>265</v>
      </c>
      <c r="C4" s="16">
        <f>'[1]02'!C6</f>
        <v>0</v>
      </c>
      <c r="D4" s="16">
        <f>'[1]02'!D6</f>
        <v>75</v>
      </c>
      <c r="E4" s="16">
        <f>'[1]02'!E6</f>
        <v>0</v>
      </c>
      <c r="F4" s="15">
        <f>SUM(B4:E4)</f>
        <v>340</v>
      </c>
      <c r="G4" s="15">
        <f>'[1]02'!H6</f>
        <v>0</v>
      </c>
      <c r="H4" s="16">
        <f>'[1]02'!I6</f>
        <v>0</v>
      </c>
      <c r="I4" s="16">
        <f>'[1]02'!J6</f>
        <v>0</v>
      </c>
      <c r="J4" s="16">
        <f>'[1]02'!K6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'[1]02'!B7</f>
        <v>265</v>
      </c>
      <c r="C5" s="16">
        <f>'[1]02'!C7</f>
        <v>0</v>
      </c>
      <c r="D5" s="16">
        <f>'[1]02'!D7</f>
        <v>75</v>
      </c>
      <c r="E5" s="16">
        <f>'[1]02'!E7</f>
        <v>0</v>
      </c>
      <c r="F5" s="15">
        <f t="shared" ref="F5:F68" si="6">SUM(B5:E5)</f>
        <v>340</v>
      </c>
      <c r="G5" s="15">
        <f>'[1]02'!H7</f>
        <v>0</v>
      </c>
      <c r="H5" s="16">
        <f>'[1]02'!I7</f>
        <v>0</v>
      </c>
      <c r="I5" s="16">
        <f>'[1]02'!J7</f>
        <v>0</v>
      </c>
      <c r="J5" s="16">
        <f>'[1]02'!K7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'[1]02'!B8</f>
        <v>265</v>
      </c>
      <c r="C6" s="16">
        <f>'[1]02'!C8</f>
        <v>0</v>
      </c>
      <c r="D6" s="16">
        <f>'[1]02'!D8</f>
        <v>75</v>
      </c>
      <c r="E6" s="16">
        <f>'[1]02'!E8</f>
        <v>0</v>
      </c>
      <c r="F6" s="15">
        <f t="shared" si="6"/>
        <v>340</v>
      </c>
      <c r="G6" s="15">
        <f>'[1]02'!H8</f>
        <v>0</v>
      </c>
      <c r="H6" s="16">
        <f>'[1]02'!I8</f>
        <v>0</v>
      </c>
      <c r="I6" s="16">
        <f>'[1]02'!J8</f>
        <v>0</v>
      </c>
      <c r="J6" s="16">
        <f>'[1]02'!K8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'[1]02'!B9</f>
        <v>265</v>
      </c>
      <c r="C7" s="16">
        <f>'[1]02'!C9</f>
        <v>0</v>
      </c>
      <c r="D7" s="16">
        <f>'[1]02'!D9</f>
        <v>75</v>
      </c>
      <c r="E7" s="16">
        <f>'[1]02'!E9</f>
        <v>0</v>
      </c>
      <c r="F7" s="15">
        <f t="shared" si="6"/>
        <v>340</v>
      </c>
      <c r="G7" s="15">
        <f>'[1]02'!H9</f>
        <v>0</v>
      </c>
      <c r="H7" s="16">
        <f>'[1]02'!I9</f>
        <v>0</v>
      </c>
      <c r="I7" s="16">
        <f>'[1]02'!J9</f>
        <v>0</v>
      </c>
      <c r="J7" s="16">
        <f>'[1]02'!K9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'[1]02'!B10</f>
        <v>265</v>
      </c>
      <c r="C8" s="16">
        <f>'[1]02'!C10</f>
        <v>0</v>
      </c>
      <c r="D8" s="16">
        <f>'[1]02'!D10</f>
        <v>75</v>
      </c>
      <c r="E8" s="16">
        <f>'[1]02'!E10</f>
        <v>0</v>
      </c>
      <c r="F8" s="15">
        <f t="shared" si="6"/>
        <v>340</v>
      </c>
      <c r="G8" s="15">
        <f>'[1]02'!H10</f>
        <v>0</v>
      </c>
      <c r="H8" s="16">
        <f>'[1]02'!I10</f>
        <v>0</v>
      </c>
      <c r="I8" s="16">
        <f>'[1]02'!J10</f>
        <v>0</v>
      </c>
      <c r="J8" s="16">
        <f>'[1]02'!K10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'[1]02'!B11</f>
        <v>265</v>
      </c>
      <c r="C9" s="16">
        <f>'[1]02'!C11</f>
        <v>0</v>
      </c>
      <c r="D9" s="16">
        <f>'[1]02'!D11</f>
        <v>75</v>
      </c>
      <c r="E9" s="16">
        <f>'[1]02'!E11</f>
        <v>0</v>
      </c>
      <c r="F9" s="15">
        <f t="shared" si="6"/>
        <v>340</v>
      </c>
      <c r="G9" s="15">
        <f>'[1]02'!H11</f>
        <v>0</v>
      </c>
      <c r="H9" s="16">
        <f>'[1]02'!I11</f>
        <v>0</v>
      </c>
      <c r="I9" s="16">
        <f>'[1]02'!J11</f>
        <v>0</v>
      </c>
      <c r="J9" s="16">
        <f>'[1]02'!K11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'[1]02'!B12</f>
        <v>265</v>
      </c>
      <c r="C10" s="16">
        <f>'[1]02'!C12</f>
        <v>0</v>
      </c>
      <c r="D10" s="16">
        <f>'[1]02'!D12</f>
        <v>75</v>
      </c>
      <c r="E10" s="16">
        <f>'[1]02'!E12</f>
        <v>0</v>
      </c>
      <c r="F10" s="15">
        <f t="shared" si="6"/>
        <v>340</v>
      </c>
      <c r="G10" s="15">
        <f>'[1]02'!H12</f>
        <v>0</v>
      </c>
      <c r="H10" s="16">
        <f>'[1]02'!I12</f>
        <v>0</v>
      </c>
      <c r="I10" s="16">
        <f>'[1]02'!J12</f>
        <v>0</v>
      </c>
      <c r="J10" s="16">
        <f>'[1]02'!K12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'[1]02'!B13</f>
        <v>265</v>
      </c>
      <c r="C11" s="16">
        <f>'[1]02'!C13</f>
        <v>0</v>
      </c>
      <c r="D11" s="16">
        <f>'[1]02'!D13</f>
        <v>75</v>
      </c>
      <c r="E11" s="16">
        <f>'[1]02'!E13</f>
        <v>0</v>
      </c>
      <c r="F11" s="15">
        <f t="shared" si="6"/>
        <v>340</v>
      </c>
      <c r="G11" s="15">
        <f>'[1]02'!H13</f>
        <v>0</v>
      </c>
      <c r="H11" s="16">
        <f>'[1]02'!I13</f>
        <v>0</v>
      </c>
      <c r="I11" s="16">
        <f>'[1]02'!J13</f>
        <v>0</v>
      </c>
      <c r="J11" s="16">
        <f>'[1]02'!K13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'[1]02'!B14</f>
        <v>265</v>
      </c>
      <c r="C12" s="16">
        <f>'[1]02'!C14</f>
        <v>0</v>
      </c>
      <c r="D12" s="16">
        <f>'[1]02'!D14</f>
        <v>75</v>
      </c>
      <c r="E12" s="16">
        <f>'[1]02'!E14</f>
        <v>0</v>
      </c>
      <c r="F12" s="15">
        <f t="shared" si="6"/>
        <v>340</v>
      </c>
      <c r="G12" s="15">
        <f>'[1]02'!H14</f>
        <v>0</v>
      </c>
      <c r="H12" s="16">
        <f>'[1]02'!I14</f>
        <v>0</v>
      </c>
      <c r="I12" s="16">
        <f>'[1]02'!J14</f>
        <v>0</v>
      </c>
      <c r="J12" s="16">
        <f>'[1]02'!K14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'[1]02'!B15</f>
        <v>265</v>
      </c>
      <c r="C13" s="16">
        <f>'[1]02'!C15</f>
        <v>0</v>
      </c>
      <c r="D13" s="16">
        <f>'[1]02'!D15</f>
        <v>75</v>
      </c>
      <c r="E13" s="16">
        <f>'[1]02'!E15</f>
        <v>0</v>
      </c>
      <c r="F13" s="15">
        <f t="shared" si="6"/>
        <v>340</v>
      </c>
      <c r="G13" s="15">
        <f>'[1]02'!H15</f>
        <v>0</v>
      </c>
      <c r="H13" s="16">
        <f>'[1]02'!I15</f>
        <v>0</v>
      </c>
      <c r="I13" s="16">
        <f>'[1]02'!J15</f>
        <v>0</v>
      </c>
      <c r="J13" s="16">
        <f>'[1]02'!K15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'[1]02'!B16</f>
        <v>265</v>
      </c>
      <c r="C14" s="16">
        <f>'[1]02'!C16</f>
        <v>0</v>
      </c>
      <c r="D14" s="16">
        <f>'[1]02'!D16</f>
        <v>75</v>
      </c>
      <c r="E14" s="16">
        <f>'[1]02'!E16</f>
        <v>0</v>
      </c>
      <c r="F14" s="15">
        <f t="shared" si="6"/>
        <v>340</v>
      </c>
      <c r="G14" s="15">
        <f>'[1]02'!H16</f>
        <v>0</v>
      </c>
      <c r="H14" s="16">
        <f>'[1]02'!I16</f>
        <v>0</v>
      </c>
      <c r="I14" s="16">
        <f>'[1]02'!J16</f>
        <v>0</v>
      </c>
      <c r="J14" s="16">
        <f>'[1]02'!K16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'[1]02'!B17</f>
        <v>265</v>
      </c>
      <c r="C15" s="16">
        <f>'[1]02'!C17</f>
        <v>0</v>
      </c>
      <c r="D15" s="16">
        <f>'[1]02'!D17</f>
        <v>75</v>
      </c>
      <c r="E15" s="16">
        <f>'[1]02'!E17</f>
        <v>0</v>
      </c>
      <c r="F15" s="15">
        <f t="shared" si="6"/>
        <v>340</v>
      </c>
      <c r="G15" s="15">
        <f>'[1]02'!H17</f>
        <v>0</v>
      </c>
      <c r="H15" s="16">
        <f>'[1]02'!I17</f>
        <v>0</v>
      </c>
      <c r="I15" s="16">
        <f>'[1]02'!J17</f>
        <v>0</v>
      </c>
      <c r="J15" s="16">
        <f>'[1]02'!K17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'[1]02'!B18</f>
        <v>265</v>
      </c>
      <c r="C16" s="16">
        <f>'[1]02'!C18</f>
        <v>0</v>
      </c>
      <c r="D16" s="16">
        <f>'[1]02'!D18</f>
        <v>75</v>
      </c>
      <c r="E16" s="16">
        <f>'[1]02'!E18</f>
        <v>0</v>
      </c>
      <c r="F16" s="15">
        <f t="shared" si="6"/>
        <v>340</v>
      </c>
      <c r="G16" s="15">
        <f>'[1]02'!H18</f>
        <v>0</v>
      </c>
      <c r="H16" s="16">
        <f>'[1]02'!I18</f>
        <v>0</v>
      </c>
      <c r="I16" s="16">
        <f>'[1]02'!J18</f>
        <v>0</v>
      </c>
      <c r="J16" s="16">
        <f>'[1]02'!K18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'[1]02'!B19</f>
        <v>265</v>
      </c>
      <c r="C17" s="16">
        <f>'[1]02'!C19</f>
        <v>0</v>
      </c>
      <c r="D17" s="16">
        <f>'[1]02'!D19</f>
        <v>75</v>
      </c>
      <c r="E17" s="16">
        <f>'[1]02'!E19</f>
        <v>0</v>
      </c>
      <c r="F17" s="15">
        <f t="shared" si="6"/>
        <v>340</v>
      </c>
      <c r="G17" s="15">
        <f>'[1]02'!H19</f>
        <v>0</v>
      </c>
      <c r="H17" s="16">
        <f>'[1]02'!I19</f>
        <v>0</v>
      </c>
      <c r="I17" s="16">
        <f>'[1]02'!J19</f>
        <v>0</v>
      </c>
      <c r="J17" s="16">
        <f>'[1]02'!K19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'[1]02'!B20</f>
        <v>265</v>
      </c>
      <c r="C18" s="16">
        <f>'[1]02'!C20</f>
        <v>0</v>
      </c>
      <c r="D18" s="16">
        <f>'[1]02'!D20</f>
        <v>75</v>
      </c>
      <c r="E18" s="16">
        <f>'[1]02'!E20</f>
        <v>0</v>
      </c>
      <c r="F18" s="15">
        <f t="shared" si="6"/>
        <v>340</v>
      </c>
      <c r="G18" s="15">
        <f>'[1]02'!H20</f>
        <v>0</v>
      </c>
      <c r="H18" s="16">
        <f>'[1]02'!I20</f>
        <v>0</v>
      </c>
      <c r="I18" s="16">
        <f>'[1]02'!J20</f>
        <v>0</v>
      </c>
      <c r="J18" s="16">
        <f>'[1]02'!K20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'[1]02'!B21</f>
        <v>265</v>
      </c>
      <c r="C19" s="16">
        <f>'[1]02'!C21</f>
        <v>0</v>
      </c>
      <c r="D19" s="16">
        <f>'[1]02'!D21</f>
        <v>75</v>
      </c>
      <c r="E19" s="16">
        <f>'[1]02'!E21</f>
        <v>0</v>
      </c>
      <c r="F19" s="15">
        <f t="shared" si="6"/>
        <v>340</v>
      </c>
      <c r="G19" s="15">
        <f>'[1]02'!H21</f>
        <v>0</v>
      </c>
      <c r="H19" s="16">
        <f>'[1]02'!I21</f>
        <v>0</v>
      </c>
      <c r="I19" s="16">
        <f>'[1]02'!J21</f>
        <v>0</v>
      </c>
      <c r="J19" s="16">
        <f>'[1]02'!K21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'[1]02'!B22</f>
        <v>265</v>
      </c>
      <c r="C20" s="16">
        <f>'[1]02'!C22</f>
        <v>0</v>
      </c>
      <c r="D20" s="16">
        <f>'[1]02'!D22</f>
        <v>75</v>
      </c>
      <c r="E20" s="16">
        <f>'[1]02'!E22</f>
        <v>0</v>
      </c>
      <c r="F20" s="15">
        <f t="shared" si="6"/>
        <v>340</v>
      </c>
      <c r="G20" s="15">
        <f>'[1]02'!H22</f>
        <v>0</v>
      </c>
      <c r="H20" s="16">
        <f>'[1]02'!I22</f>
        <v>0</v>
      </c>
      <c r="I20" s="16">
        <f>'[1]02'!J22</f>
        <v>0</v>
      </c>
      <c r="J20" s="16">
        <f>'[1]02'!K22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'[1]02'!B23</f>
        <v>265</v>
      </c>
      <c r="C21" s="16">
        <f>'[1]02'!C23</f>
        <v>0</v>
      </c>
      <c r="D21" s="16">
        <f>'[1]02'!D23</f>
        <v>75</v>
      </c>
      <c r="E21" s="16">
        <f>'[1]02'!E23</f>
        <v>0</v>
      </c>
      <c r="F21" s="15">
        <f t="shared" si="6"/>
        <v>340</v>
      </c>
      <c r="G21" s="15">
        <f>'[1]02'!H23</f>
        <v>0</v>
      </c>
      <c r="H21" s="16">
        <f>'[1]02'!I23</f>
        <v>0</v>
      </c>
      <c r="I21" s="16">
        <f>'[1]02'!J23</f>
        <v>0</v>
      </c>
      <c r="J21" s="16">
        <f>'[1]02'!K23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'[1]02'!B24</f>
        <v>265</v>
      </c>
      <c r="C22" s="16">
        <f>'[1]02'!C24</f>
        <v>0</v>
      </c>
      <c r="D22" s="16">
        <f>'[1]02'!D24</f>
        <v>75</v>
      </c>
      <c r="E22" s="16">
        <f>'[1]02'!E24</f>
        <v>0</v>
      </c>
      <c r="F22" s="15">
        <f t="shared" si="6"/>
        <v>340</v>
      </c>
      <c r="G22" s="15">
        <f>'[1]02'!H24</f>
        <v>0</v>
      </c>
      <c r="H22" s="16">
        <f>'[1]02'!I24</f>
        <v>0</v>
      </c>
      <c r="I22" s="16">
        <f>'[1]02'!J24</f>
        <v>0</v>
      </c>
      <c r="J22" s="16">
        <f>'[1]02'!K24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'[1]02'!B25</f>
        <v>265</v>
      </c>
      <c r="C23" s="16">
        <f>'[1]02'!C25</f>
        <v>0</v>
      </c>
      <c r="D23" s="16">
        <f>'[1]02'!D25</f>
        <v>75</v>
      </c>
      <c r="E23" s="16">
        <f>'[1]02'!E25</f>
        <v>0</v>
      </c>
      <c r="F23" s="15">
        <f t="shared" si="6"/>
        <v>340</v>
      </c>
      <c r="G23" s="15">
        <f>'[1]02'!H25</f>
        <v>0</v>
      </c>
      <c r="H23" s="16">
        <f>'[1]02'!I25</f>
        <v>0</v>
      </c>
      <c r="I23" s="16">
        <f>'[1]02'!J25</f>
        <v>0</v>
      </c>
      <c r="J23" s="16">
        <f>'[1]02'!K25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'[1]02'!B26</f>
        <v>265</v>
      </c>
      <c r="C24" s="16">
        <f>'[1]02'!C26</f>
        <v>0</v>
      </c>
      <c r="D24" s="16">
        <f>'[1]02'!D26</f>
        <v>75</v>
      </c>
      <c r="E24" s="16">
        <f>'[1]02'!E26</f>
        <v>0</v>
      </c>
      <c r="F24" s="15">
        <f t="shared" si="6"/>
        <v>340</v>
      </c>
      <c r="G24" s="15">
        <f>'[1]02'!H26</f>
        <v>0</v>
      </c>
      <c r="H24" s="16">
        <f>'[1]02'!I26</f>
        <v>0</v>
      </c>
      <c r="I24" s="16">
        <f>'[1]02'!J26</f>
        <v>0</v>
      </c>
      <c r="J24" s="16">
        <f>'[1]02'!K26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'[1]02'!B27</f>
        <v>265</v>
      </c>
      <c r="C25" s="16">
        <f>'[1]02'!C27</f>
        <v>0</v>
      </c>
      <c r="D25" s="16">
        <f>'[1]02'!D27</f>
        <v>75</v>
      </c>
      <c r="E25" s="16">
        <f>'[1]02'!E27</f>
        <v>0</v>
      </c>
      <c r="F25" s="15">
        <f t="shared" si="6"/>
        <v>340</v>
      </c>
      <c r="G25" s="15">
        <f>'[1]02'!H27</f>
        <v>0</v>
      </c>
      <c r="H25" s="16">
        <f>'[1]02'!I27</f>
        <v>0</v>
      </c>
      <c r="I25" s="16">
        <f>'[1]02'!J27</f>
        <v>0</v>
      </c>
      <c r="J25" s="16">
        <f>'[1]02'!K27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'[1]02'!B28</f>
        <v>265</v>
      </c>
      <c r="C26" s="16">
        <f>'[1]02'!C28</f>
        <v>0</v>
      </c>
      <c r="D26" s="16">
        <f>'[1]02'!D28</f>
        <v>75</v>
      </c>
      <c r="E26" s="16">
        <f>'[1]02'!E28</f>
        <v>0</v>
      </c>
      <c r="F26" s="15">
        <f t="shared" si="6"/>
        <v>340</v>
      </c>
      <c r="G26" s="15">
        <f>'[1]02'!H28</f>
        <v>0</v>
      </c>
      <c r="H26" s="16">
        <f>'[1]02'!I28</f>
        <v>0</v>
      </c>
      <c r="I26" s="16">
        <f>'[1]02'!J28</f>
        <v>0</v>
      </c>
      <c r="J26" s="16">
        <f>'[1]02'!K28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'[1]02'!B29</f>
        <v>265</v>
      </c>
      <c r="C27" s="16">
        <f>'[1]02'!C29</f>
        <v>0</v>
      </c>
      <c r="D27" s="16">
        <f>'[1]02'!D29</f>
        <v>75</v>
      </c>
      <c r="E27" s="16">
        <f>'[1]02'!E29</f>
        <v>0</v>
      </c>
      <c r="F27" s="15">
        <f t="shared" si="6"/>
        <v>340</v>
      </c>
      <c r="G27" s="15">
        <f>'[1]02'!H29</f>
        <v>0</v>
      </c>
      <c r="H27" s="16">
        <f>'[1]02'!I29</f>
        <v>0</v>
      </c>
      <c r="I27" s="16">
        <f>'[1]02'!J29</f>
        <v>0</v>
      </c>
      <c r="J27" s="16">
        <f>'[1]02'!K29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'[1]02'!B30</f>
        <v>265</v>
      </c>
      <c r="C28" s="16">
        <f>'[1]02'!C30</f>
        <v>0</v>
      </c>
      <c r="D28" s="16">
        <f>'[1]02'!D30</f>
        <v>75</v>
      </c>
      <c r="E28" s="16">
        <f>'[1]02'!E30</f>
        <v>0</v>
      </c>
      <c r="F28" s="15">
        <f t="shared" si="6"/>
        <v>340</v>
      </c>
      <c r="G28" s="15">
        <f>'[1]02'!H30</f>
        <v>0</v>
      </c>
      <c r="H28" s="16">
        <f>'[1]02'!I30</f>
        <v>0</v>
      </c>
      <c r="I28" s="16">
        <f>'[1]02'!J30</f>
        <v>0</v>
      </c>
      <c r="J28" s="16">
        <f>'[1]02'!K30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'[1]02'!B31</f>
        <v>265</v>
      </c>
      <c r="C29" s="16">
        <f>'[1]02'!C31</f>
        <v>0</v>
      </c>
      <c r="D29" s="16">
        <f>'[1]02'!D31</f>
        <v>75</v>
      </c>
      <c r="E29" s="16">
        <f>'[1]02'!E31</f>
        <v>0</v>
      </c>
      <c r="F29" s="15">
        <f t="shared" si="6"/>
        <v>340</v>
      </c>
      <c r="G29" s="15">
        <f>'[1]02'!H31</f>
        <v>0</v>
      </c>
      <c r="H29" s="16">
        <f>'[1]02'!I31</f>
        <v>0</v>
      </c>
      <c r="I29" s="16">
        <f>'[1]02'!J31</f>
        <v>0</v>
      </c>
      <c r="J29" s="16">
        <f>'[1]02'!K31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'[1]02'!B32</f>
        <v>265</v>
      </c>
      <c r="C30" s="16">
        <f>'[1]02'!C32</f>
        <v>0</v>
      </c>
      <c r="D30" s="16">
        <f>'[1]02'!D32</f>
        <v>75</v>
      </c>
      <c r="E30" s="16">
        <f>'[1]02'!E32</f>
        <v>0</v>
      </c>
      <c r="F30" s="15">
        <f t="shared" si="6"/>
        <v>340</v>
      </c>
      <c r="G30" s="15">
        <f>'[1]02'!H32</f>
        <v>0</v>
      </c>
      <c r="H30" s="16">
        <f>'[1]02'!I32</f>
        <v>0</v>
      </c>
      <c r="I30" s="16">
        <f>'[1]02'!J32</f>
        <v>0</v>
      </c>
      <c r="J30" s="16">
        <f>'[1]02'!K32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'[1]02'!B33</f>
        <v>265</v>
      </c>
      <c r="C31" s="16">
        <f>'[1]02'!C33</f>
        <v>0</v>
      </c>
      <c r="D31" s="16">
        <f>'[1]02'!D33</f>
        <v>75</v>
      </c>
      <c r="E31" s="16">
        <f>'[1]02'!E33</f>
        <v>0</v>
      </c>
      <c r="F31" s="15">
        <f t="shared" si="6"/>
        <v>340</v>
      </c>
      <c r="G31" s="15">
        <f>'[1]02'!H33</f>
        <v>0</v>
      </c>
      <c r="H31" s="16">
        <f>'[1]02'!I33</f>
        <v>0</v>
      </c>
      <c r="I31" s="16">
        <f>'[1]02'!J33</f>
        <v>0</v>
      </c>
      <c r="J31" s="16">
        <f>'[1]02'!K33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'[1]02'!B34</f>
        <v>265</v>
      </c>
      <c r="C32" s="16">
        <f>'[1]02'!C34</f>
        <v>0</v>
      </c>
      <c r="D32" s="16">
        <f>'[1]02'!D34</f>
        <v>75</v>
      </c>
      <c r="E32" s="16">
        <f>'[1]02'!E34</f>
        <v>0</v>
      </c>
      <c r="F32" s="15">
        <f t="shared" si="6"/>
        <v>340</v>
      </c>
      <c r="G32" s="15">
        <f>'[1]02'!H34</f>
        <v>0</v>
      </c>
      <c r="H32" s="16">
        <f>'[1]02'!I34</f>
        <v>0</v>
      </c>
      <c r="I32" s="16">
        <f>'[1]02'!J34</f>
        <v>0</v>
      </c>
      <c r="J32" s="16">
        <f>'[1]02'!K34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'[1]02'!B35</f>
        <v>265</v>
      </c>
      <c r="C33" s="16">
        <f>'[1]02'!C35</f>
        <v>0</v>
      </c>
      <c r="D33" s="16">
        <f>'[1]02'!D35</f>
        <v>75</v>
      </c>
      <c r="E33" s="16">
        <f>'[1]02'!E35</f>
        <v>0</v>
      </c>
      <c r="F33" s="15">
        <f t="shared" si="6"/>
        <v>340</v>
      </c>
      <c r="G33" s="15">
        <f>'[1]02'!H35</f>
        <v>0</v>
      </c>
      <c r="H33" s="16">
        <f>'[1]02'!I35</f>
        <v>0</v>
      </c>
      <c r="I33" s="16">
        <f>'[1]02'!J35</f>
        <v>0</v>
      </c>
      <c r="J33" s="16">
        <f>'[1]02'!K35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'[1]02'!B36</f>
        <v>265</v>
      </c>
      <c r="C34" s="16">
        <f>'[1]02'!C36</f>
        <v>0</v>
      </c>
      <c r="D34" s="16">
        <f>'[1]02'!D36</f>
        <v>75</v>
      </c>
      <c r="E34" s="16">
        <f>'[1]02'!E36</f>
        <v>0</v>
      </c>
      <c r="F34" s="15">
        <f t="shared" si="6"/>
        <v>340</v>
      </c>
      <c r="G34" s="15">
        <f>'[1]02'!H36</f>
        <v>0</v>
      </c>
      <c r="H34" s="16">
        <f>'[1]02'!I36</f>
        <v>0</v>
      </c>
      <c r="I34" s="16">
        <f>'[1]02'!J36</f>
        <v>0</v>
      </c>
      <c r="J34" s="16">
        <f>'[1]02'!K36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'[1]02'!B37</f>
        <v>265</v>
      </c>
      <c r="C35" s="16">
        <f>'[1]02'!C37</f>
        <v>0</v>
      </c>
      <c r="D35" s="16">
        <f>'[1]02'!D37</f>
        <v>75</v>
      </c>
      <c r="E35" s="16">
        <f>'[1]02'!E37</f>
        <v>0</v>
      </c>
      <c r="F35" s="15">
        <f t="shared" si="6"/>
        <v>340</v>
      </c>
      <c r="G35" s="15">
        <f>'[1]02'!H37</f>
        <v>0</v>
      </c>
      <c r="H35" s="16">
        <f>'[1]02'!I37</f>
        <v>0</v>
      </c>
      <c r="I35" s="16">
        <f>'[1]02'!J37</f>
        <v>0</v>
      </c>
      <c r="J35" s="16">
        <f>'[1]02'!K37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'[1]02'!B38</f>
        <v>265</v>
      </c>
      <c r="C36" s="16">
        <f>'[1]02'!C38</f>
        <v>0</v>
      </c>
      <c r="D36" s="16">
        <f>'[1]02'!D38</f>
        <v>75</v>
      </c>
      <c r="E36" s="16">
        <f>'[1]02'!E38</f>
        <v>0</v>
      </c>
      <c r="F36" s="15">
        <f t="shared" si="6"/>
        <v>340</v>
      </c>
      <c r="G36" s="15">
        <f>'[1]02'!H38</f>
        <v>0</v>
      </c>
      <c r="H36" s="16">
        <f>'[1]02'!I38</f>
        <v>0</v>
      </c>
      <c r="I36" s="16">
        <f>'[1]02'!J38</f>
        <v>0</v>
      </c>
      <c r="J36" s="16">
        <f>'[1]02'!K38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'[1]02'!B39</f>
        <v>265</v>
      </c>
      <c r="C37" s="16">
        <f>'[1]02'!C39</f>
        <v>0</v>
      </c>
      <c r="D37" s="16">
        <f>'[1]02'!D39</f>
        <v>75</v>
      </c>
      <c r="E37" s="16">
        <f>'[1]02'!E39</f>
        <v>0</v>
      </c>
      <c r="F37" s="15">
        <f t="shared" si="6"/>
        <v>340</v>
      </c>
      <c r="G37" s="15">
        <f>'[1]02'!H39</f>
        <v>0</v>
      </c>
      <c r="H37" s="16">
        <f>'[1]02'!I39</f>
        <v>0</v>
      </c>
      <c r="I37" s="16">
        <f>'[1]02'!J39</f>
        <v>0</v>
      </c>
      <c r="J37" s="16">
        <f>'[1]02'!K39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'[1]02'!B40</f>
        <v>265</v>
      </c>
      <c r="C38" s="16">
        <f>'[1]02'!C40</f>
        <v>0</v>
      </c>
      <c r="D38" s="16">
        <f>'[1]02'!D40</f>
        <v>75</v>
      </c>
      <c r="E38" s="16">
        <f>'[1]02'!E40</f>
        <v>0</v>
      </c>
      <c r="F38" s="15">
        <f t="shared" si="6"/>
        <v>340</v>
      </c>
      <c r="G38" s="15">
        <f>'[1]02'!H40</f>
        <v>0</v>
      </c>
      <c r="H38" s="16">
        <f>'[1]02'!I40</f>
        <v>0</v>
      </c>
      <c r="I38" s="16">
        <f>'[1]02'!J40</f>
        <v>0</v>
      </c>
      <c r="J38" s="16">
        <f>'[1]02'!K40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'[1]02'!B41</f>
        <v>265</v>
      </c>
      <c r="C39" s="16">
        <f>'[1]02'!C41</f>
        <v>0</v>
      </c>
      <c r="D39" s="16">
        <f>'[1]02'!D41</f>
        <v>75</v>
      </c>
      <c r="E39" s="16">
        <f>'[1]02'!E41</f>
        <v>0</v>
      </c>
      <c r="F39" s="15">
        <f t="shared" si="6"/>
        <v>340</v>
      </c>
      <c r="G39" s="15">
        <f>'[1]02'!H41</f>
        <v>0</v>
      </c>
      <c r="H39" s="16">
        <f>'[1]02'!I41</f>
        <v>0</v>
      </c>
      <c r="I39" s="16">
        <f>'[1]02'!J41</f>
        <v>0</v>
      </c>
      <c r="J39" s="16">
        <f>'[1]02'!K41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'[1]02'!B42</f>
        <v>265</v>
      </c>
      <c r="C40" s="16">
        <f>'[1]02'!C42</f>
        <v>0</v>
      </c>
      <c r="D40" s="16">
        <f>'[1]02'!D42</f>
        <v>75</v>
      </c>
      <c r="E40" s="16">
        <f>'[1]02'!E42</f>
        <v>0</v>
      </c>
      <c r="F40" s="15">
        <f t="shared" si="6"/>
        <v>340</v>
      </c>
      <c r="G40" s="15">
        <f>'[1]02'!H42</f>
        <v>0</v>
      </c>
      <c r="H40" s="16">
        <f>'[1]02'!I42</f>
        <v>0</v>
      </c>
      <c r="I40" s="16">
        <f>'[1]02'!J42</f>
        <v>0</v>
      </c>
      <c r="J40" s="16">
        <f>'[1]02'!K42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'[1]02'!B43</f>
        <v>265</v>
      </c>
      <c r="C41" s="16">
        <f>'[1]02'!C43</f>
        <v>0</v>
      </c>
      <c r="D41" s="16">
        <f>'[1]02'!D43</f>
        <v>75</v>
      </c>
      <c r="E41" s="16">
        <f>'[1]02'!E43</f>
        <v>0</v>
      </c>
      <c r="F41" s="15">
        <f t="shared" si="6"/>
        <v>340</v>
      </c>
      <c r="G41" s="15">
        <f>'[1]02'!H43</f>
        <v>0</v>
      </c>
      <c r="H41" s="16">
        <f>'[1]02'!I43</f>
        <v>0</v>
      </c>
      <c r="I41" s="16">
        <f>'[1]02'!J43</f>
        <v>0</v>
      </c>
      <c r="J41" s="16">
        <f>'[1]02'!K43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'[1]02'!B44</f>
        <v>265</v>
      </c>
      <c r="C42" s="16">
        <f>'[1]02'!C44</f>
        <v>0</v>
      </c>
      <c r="D42" s="16">
        <f>'[1]02'!D44</f>
        <v>75</v>
      </c>
      <c r="E42" s="16">
        <f>'[1]02'!E44</f>
        <v>0</v>
      </c>
      <c r="F42" s="15">
        <f t="shared" si="6"/>
        <v>340</v>
      </c>
      <c r="G42" s="15">
        <f>'[1]02'!H44</f>
        <v>0</v>
      </c>
      <c r="H42" s="16">
        <f>'[1]02'!I44</f>
        <v>0</v>
      </c>
      <c r="I42" s="16">
        <f>'[1]02'!J44</f>
        <v>0</v>
      </c>
      <c r="J42" s="16">
        <f>'[1]02'!K44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'[1]02'!B45</f>
        <v>265</v>
      </c>
      <c r="C43" s="16">
        <f>'[1]02'!C45</f>
        <v>0</v>
      </c>
      <c r="D43" s="16">
        <f>'[1]02'!D45</f>
        <v>75</v>
      </c>
      <c r="E43" s="16">
        <f>'[1]02'!E45</f>
        <v>0</v>
      </c>
      <c r="F43" s="15">
        <f t="shared" si="6"/>
        <v>340</v>
      </c>
      <c r="G43" s="15">
        <f>'[1]02'!H45</f>
        <v>0</v>
      </c>
      <c r="H43" s="16">
        <f>'[1]02'!I45</f>
        <v>0</v>
      </c>
      <c r="I43" s="16">
        <f>'[1]02'!J45</f>
        <v>0</v>
      </c>
      <c r="J43" s="16">
        <f>'[1]02'!K45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'[1]02'!B46</f>
        <v>265</v>
      </c>
      <c r="C44" s="16">
        <f>'[1]02'!C46</f>
        <v>0</v>
      </c>
      <c r="D44" s="16">
        <f>'[1]02'!D46</f>
        <v>75</v>
      </c>
      <c r="E44" s="16">
        <f>'[1]02'!E46</f>
        <v>0</v>
      </c>
      <c r="F44" s="15">
        <f t="shared" si="6"/>
        <v>340</v>
      </c>
      <c r="G44" s="15">
        <f>'[1]02'!H46</f>
        <v>0</v>
      </c>
      <c r="H44" s="16">
        <f>'[1]02'!I46</f>
        <v>0</v>
      </c>
      <c r="I44" s="16">
        <f>'[1]02'!J46</f>
        <v>0</v>
      </c>
      <c r="J44" s="16">
        <f>'[1]02'!K46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'[1]02'!B47</f>
        <v>265</v>
      </c>
      <c r="C45" s="16">
        <f>'[1]02'!C47</f>
        <v>0</v>
      </c>
      <c r="D45" s="16">
        <f>'[1]02'!D47</f>
        <v>75</v>
      </c>
      <c r="E45" s="16">
        <f>'[1]02'!E47</f>
        <v>0</v>
      </c>
      <c r="F45" s="15">
        <f t="shared" si="6"/>
        <v>340</v>
      </c>
      <c r="G45" s="15">
        <f>'[1]02'!H47</f>
        <v>0</v>
      </c>
      <c r="H45" s="16">
        <f>'[1]02'!I47</f>
        <v>0</v>
      </c>
      <c r="I45" s="16">
        <f>'[1]02'!J47</f>
        <v>0</v>
      </c>
      <c r="J45" s="16">
        <f>'[1]02'!K47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'[1]02'!B48</f>
        <v>265</v>
      </c>
      <c r="C46" s="16">
        <f>'[1]02'!C48</f>
        <v>0</v>
      </c>
      <c r="D46" s="16">
        <f>'[1]02'!D48</f>
        <v>75</v>
      </c>
      <c r="E46" s="16">
        <f>'[1]02'!E48</f>
        <v>0</v>
      </c>
      <c r="F46" s="15">
        <f t="shared" si="6"/>
        <v>340</v>
      </c>
      <c r="G46" s="15">
        <f>'[1]02'!H48</f>
        <v>0</v>
      </c>
      <c r="H46" s="16">
        <f>'[1]02'!I48</f>
        <v>0</v>
      </c>
      <c r="I46" s="16">
        <f>'[1]02'!J48</f>
        <v>0</v>
      </c>
      <c r="J46" s="16">
        <f>'[1]02'!K48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'[1]02'!B49</f>
        <v>265</v>
      </c>
      <c r="C47" s="16">
        <f>'[1]02'!C49</f>
        <v>0</v>
      </c>
      <c r="D47" s="16">
        <f>'[1]02'!D49</f>
        <v>75</v>
      </c>
      <c r="E47" s="16">
        <f>'[1]02'!E49</f>
        <v>0</v>
      </c>
      <c r="F47" s="15">
        <f t="shared" si="6"/>
        <v>340</v>
      </c>
      <c r="G47" s="15">
        <f>'[1]02'!H49</f>
        <v>0</v>
      </c>
      <c r="H47" s="16">
        <f>'[1]02'!I49</f>
        <v>0</v>
      </c>
      <c r="I47" s="16">
        <f>'[1]02'!J49</f>
        <v>0</v>
      </c>
      <c r="J47" s="16">
        <f>'[1]02'!K49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'[1]02'!B50</f>
        <v>265</v>
      </c>
      <c r="C48" s="16">
        <f>'[1]02'!C50</f>
        <v>0</v>
      </c>
      <c r="D48" s="16">
        <f>'[1]02'!D50</f>
        <v>75</v>
      </c>
      <c r="E48" s="16">
        <f>'[1]02'!E50</f>
        <v>0</v>
      </c>
      <c r="F48" s="15">
        <f t="shared" si="6"/>
        <v>340</v>
      </c>
      <c r="G48" s="15">
        <f>'[1]02'!H50</f>
        <v>0</v>
      </c>
      <c r="H48" s="16">
        <f>'[1]02'!I50</f>
        <v>0</v>
      </c>
      <c r="I48" s="16">
        <f>'[1]02'!J50</f>
        <v>0</v>
      </c>
      <c r="J48" s="16">
        <f>'[1]02'!K50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'[1]02'!B51</f>
        <v>265</v>
      </c>
      <c r="C49" s="16">
        <f>'[1]02'!C51</f>
        <v>0</v>
      </c>
      <c r="D49" s="16">
        <f>'[1]02'!D51</f>
        <v>75</v>
      </c>
      <c r="E49" s="16">
        <f>'[1]02'!E51</f>
        <v>0</v>
      </c>
      <c r="F49" s="15">
        <f t="shared" si="6"/>
        <v>340</v>
      </c>
      <c r="G49" s="15">
        <f>'[1]02'!H51</f>
        <v>0</v>
      </c>
      <c r="H49" s="16">
        <f>'[1]02'!I51</f>
        <v>0</v>
      </c>
      <c r="I49" s="16">
        <f>'[1]02'!J51</f>
        <v>0</v>
      </c>
      <c r="J49" s="16">
        <f>'[1]02'!K51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'[1]02'!B52</f>
        <v>265</v>
      </c>
      <c r="C50" s="16">
        <f>'[1]02'!C52</f>
        <v>0</v>
      </c>
      <c r="D50" s="16">
        <f>'[1]02'!D52</f>
        <v>75</v>
      </c>
      <c r="E50" s="16">
        <f>'[1]02'!E52</f>
        <v>0</v>
      </c>
      <c r="F50" s="15">
        <f t="shared" si="6"/>
        <v>340</v>
      </c>
      <c r="G50" s="15">
        <f>'[1]02'!H52</f>
        <v>0</v>
      </c>
      <c r="H50" s="16">
        <f>'[1]02'!I52</f>
        <v>0</v>
      </c>
      <c r="I50" s="16">
        <f>'[1]02'!J52</f>
        <v>0</v>
      </c>
      <c r="J50" s="16">
        <f>'[1]02'!K52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'[1]02'!B53</f>
        <v>265</v>
      </c>
      <c r="C51" s="16">
        <f>'[1]02'!C53</f>
        <v>0</v>
      </c>
      <c r="D51" s="16">
        <f>'[1]02'!D53</f>
        <v>75</v>
      </c>
      <c r="E51" s="16">
        <f>'[1]02'!E53</f>
        <v>0</v>
      </c>
      <c r="F51" s="15">
        <f t="shared" si="6"/>
        <v>340</v>
      </c>
      <c r="G51" s="15">
        <f>'[1]02'!H53</f>
        <v>0</v>
      </c>
      <c r="H51" s="16">
        <f>'[1]02'!I53</f>
        <v>0</v>
      </c>
      <c r="I51" s="16">
        <f>'[1]02'!J53</f>
        <v>0</v>
      </c>
      <c r="J51" s="16">
        <f>'[1]02'!K53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'[1]02'!B54</f>
        <v>265</v>
      </c>
      <c r="C52" s="16">
        <f>'[1]02'!C54</f>
        <v>0</v>
      </c>
      <c r="D52" s="16">
        <f>'[1]02'!D54</f>
        <v>75</v>
      </c>
      <c r="E52" s="16">
        <f>'[1]02'!E54</f>
        <v>0</v>
      </c>
      <c r="F52" s="15">
        <f t="shared" si="6"/>
        <v>340</v>
      </c>
      <c r="G52" s="15">
        <f>'[1]02'!H54</f>
        <v>0</v>
      </c>
      <c r="H52" s="16">
        <f>'[1]02'!I54</f>
        <v>0</v>
      </c>
      <c r="I52" s="16">
        <f>'[1]02'!J54</f>
        <v>0</v>
      </c>
      <c r="J52" s="16">
        <f>'[1]02'!K54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'[1]02'!B55</f>
        <v>265</v>
      </c>
      <c r="C53" s="16">
        <f>'[1]02'!C55</f>
        <v>0</v>
      </c>
      <c r="D53" s="16">
        <f>'[1]02'!D55</f>
        <v>75</v>
      </c>
      <c r="E53" s="16">
        <f>'[1]02'!E55</f>
        <v>0</v>
      </c>
      <c r="F53" s="15">
        <f t="shared" si="6"/>
        <v>340</v>
      </c>
      <c r="G53" s="15">
        <f>'[1]02'!H55</f>
        <v>0</v>
      </c>
      <c r="H53" s="16">
        <f>'[1]02'!I55</f>
        <v>0</v>
      </c>
      <c r="I53" s="16">
        <f>'[1]02'!J55</f>
        <v>0</v>
      </c>
      <c r="J53" s="16">
        <f>'[1]02'!K55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'[1]02'!B56</f>
        <v>265</v>
      </c>
      <c r="C54" s="16">
        <f>'[1]02'!C56</f>
        <v>0</v>
      </c>
      <c r="D54" s="16">
        <f>'[1]02'!D56</f>
        <v>75</v>
      </c>
      <c r="E54" s="16">
        <f>'[1]02'!E56</f>
        <v>0</v>
      </c>
      <c r="F54" s="15">
        <f t="shared" si="6"/>
        <v>340</v>
      </c>
      <c r="G54" s="15">
        <f>'[1]02'!H56</f>
        <v>0</v>
      </c>
      <c r="H54" s="16">
        <f>'[1]02'!I56</f>
        <v>0</v>
      </c>
      <c r="I54" s="16">
        <f>'[1]02'!J56</f>
        <v>0</v>
      </c>
      <c r="J54" s="16">
        <f>'[1]02'!K56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'[1]02'!B57</f>
        <v>265</v>
      </c>
      <c r="C55" s="16">
        <f>'[1]02'!C57</f>
        <v>0</v>
      </c>
      <c r="D55" s="16">
        <f>'[1]02'!D57</f>
        <v>75</v>
      </c>
      <c r="E55" s="16">
        <f>'[1]02'!E57</f>
        <v>0</v>
      </c>
      <c r="F55" s="15">
        <f t="shared" si="6"/>
        <v>340</v>
      </c>
      <c r="G55" s="15">
        <f>'[1]02'!H57</f>
        <v>0</v>
      </c>
      <c r="H55" s="16">
        <f>'[1]02'!I57</f>
        <v>0</v>
      </c>
      <c r="I55" s="16">
        <f>'[1]02'!J57</f>
        <v>0</v>
      </c>
      <c r="J55" s="16">
        <f>'[1]02'!K57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'[1]02'!B58</f>
        <v>265</v>
      </c>
      <c r="C56" s="16">
        <f>'[1]02'!C58</f>
        <v>0</v>
      </c>
      <c r="D56" s="16">
        <f>'[1]02'!D58</f>
        <v>75</v>
      </c>
      <c r="E56" s="16">
        <f>'[1]02'!E58</f>
        <v>0</v>
      </c>
      <c r="F56" s="15">
        <f t="shared" si="6"/>
        <v>340</v>
      </c>
      <c r="G56" s="15">
        <f>'[1]02'!H58</f>
        <v>0</v>
      </c>
      <c r="H56" s="16">
        <f>'[1]02'!I58</f>
        <v>0</v>
      </c>
      <c r="I56" s="16">
        <f>'[1]02'!J58</f>
        <v>0</v>
      </c>
      <c r="J56" s="16">
        <f>'[1]02'!K58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'[1]02'!B59</f>
        <v>265</v>
      </c>
      <c r="C57" s="16">
        <f>'[1]02'!C59</f>
        <v>0</v>
      </c>
      <c r="D57" s="16">
        <f>'[1]02'!D59</f>
        <v>75</v>
      </c>
      <c r="E57" s="16">
        <f>'[1]02'!E59</f>
        <v>0</v>
      </c>
      <c r="F57" s="15">
        <f t="shared" si="6"/>
        <v>340</v>
      </c>
      <c r="G57" s="15">
        <f>'[1]02'!H59</f>
        <v>0</v>
      </c>
      <c r="H57" s="16">
        <f>'[1]02'!I59</f>
        <v>0</v>
      </c>
      <c r="I57" s="16">
        <f>'[1]02'!J59</f>
        <v>0</v>
      </c>
      <c r="J57" s="16">
        <f>'[1]02'!K59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'[1]02'!B60</f>
        <v>265</v>
      </c>
      <c r="C58" s="16">
        <f>'[1]02'!C60</f>
        <v>0</v>
      </c>
      <c r="D58" s="16">
        <f>'[1]02'!D60</f>
        <v>75</v>
      </c>
      <c r="E58" s="16">
        <f>'[1]02'!E60</f>
        <v>0</v>
      </c>
      <c r="F58" s="15">
        <f t="shared" si="6"/>
        <v>340</v>
      </c>
      <c r="G58" s="15">
        <f>'[1]02'!H60</f>
        <v>0</v>
      </c>
      <c r="H58" s="16">
        <f>'[1]02'!I60</f>
        <v>0</v>
      </c>
      <c r="I58" s="16">
        <f>'[1]02'!J60</f>
        <v>0</v>
      </c>
      <c r="J58" s="16">
        <f>'[1]02'!K60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'[1]02'!B61</f>
        <v>265</v>
      </c>
      <c r="C59" s="16">
        <f>'[1]02'!C61</f>
        <v>0</v>
      </c>
      <c r="D59" s="16">
        <f>'[1]02'!D61</f>
        <v>75</v>
      </c>
      <c r="E59" s="16">
        <f>'[1]02'!E61</f>
        <v>0</v>
      </c>
      <c r="F59" s="15">
        <f t="shared" si="6"/>
        <v>340</v>
      </c>
      <c r="G59" s="15">
        <f>'[1]02'!H61</f>
        <v>0</v>
      </c>
      <c r="H59" s="16">
        <f>'[1]02'!I61</f>
        <v>0</v>
      </c>
      <c r="I59" s="16">
        <f>'[1]02'!J61</f>
        <v>0</v>
      </c>
      <c r="J59" s="16">
        <f>'[1]02'!K61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'[1]02'!B62</f>
        <v>265</v>
      </c>
      <c r="C60" s="16">
        <f>'[1]02'!C62</f>
        <v>0</v>
      </c>
      <c r="D60" s="16">
        <f>'[1]02'!D62</f>
        <v>75</v>
      </c>
      <c r="E60" s="16">
        <f>'[1]02'!E62</f>
        <v>0</v>
      </c>
      <c r="F60" s="15">
        <f t="shared" si="6"/>
        <v>340</v>
      </c>
      <c r="G60" s="15">
        <f>'[1]02'!H62</f>
        <v>0</v>
      </c>
      <c r="H60" s="16">
        <f>'[1]02'!I62</f>
        <v>0</v>
      </c>
      <c r="I60" s="16">
        <f>'[1]02'!J62</f>
        <v>0</v>
      </c>
      <c r="J60" s="16">
        <f>'[1]02'!K62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'[1]02'!B63</f>
        <v>265</v>
      </c>
      <c r="C61" s="16">
        <f>'[1]02'!C63</f>
        <v>0</v>
      </c>
      <c r="D61" s="16">
        <f>'[1]02'!D63</f>
        <v>75</v>
      </c>
      <c r="E61" s="16">
        <f>'[1]02'!E63</f>
        <v>0</v>
      </c>
      <c r="F61" s="15">
        <f t="shared" si="6"/>
        <v>340</v>
      </c>
      <c r="G61" s="15">
        <f>'[1]02'!H63</f>
        <v>0</v>
      </c>
      <c r="H61" s="16">
        <f>'[1]02'!I63</f>
        <v>0</v>
      </c>
      <c r="I61" s="16">
        <f>'[1]02'!J63</f>
        <v>0</v>
      </c>
      <c r="J61" s="16">
        <f>'[1]02'!K63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'[1]02'!B64</f>
        <v>265</v>
      </c>
      <c r="C62" s="16">
        <f>'[1]02'!C64</f>
        <v>0</v>
      </c>
      <c r="D62" s="16">
        <f>'[1]02'!D64</f>
        <v>75</v>
      </c>
      <c r="E62" s="16">
        <f>'[1]02'!E64</f>
        <v>0</v>
      </c>
      <c r="F62" s="15">
        <f t="shared" si="6"/>
        <v>340</v>
      </c>
      <c r="G62" s="15">
        <f>'[1]02'!H64</f>
        <v>0</v>
      </c>
      <c r="H62" s="16">
        <f>'[1]02'!I64</f>
        <v>0</v>
      </c>
      <c r="I62" s="16">
        <f>'[1]02'!J64</f>
        <v>0</v>
      </c>
      <c r="J62" s="16">
        <f>'[1]02'!K64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'[1]02'!B65</f>
        <v>265</v>
      </c>
      <c r="C63" s="16">
        <f>'[1]02'!C65</f>
        <v>0</v>
      </c>
      <c r="D63" s="16">
        <f>'[1]02'!D65</f>
        <v>75</v>
      </c>
      <c r="E63" s="16">
        <f>'[1]02'!E65</f>
        <v>0</v>
      </c>
      <c r="F63" s="15">
        <f t="shared" si="6"/>
        <v>340</v>
      </c>
      <c r="G63" s="15">
        <f>'[1]02'!H65</f>
        <v>0</v>
      </c>
      <c r="H63" s="16">
        <f>'[1]02'!I65</f>
        <v>0</v>
      </c>
      <c r="I63" s="16">
        <f>'[1]02'!J65</f>
        <v>0</v>
      </c>
      <c r="J63" s="16">
        <f>'[1]02'!K65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'[1]02'!B66</f>
        <v>265</v>
      </c>
      <c r="C64" s="16">
        <f>'[1]02'!C66</f>
        <v>0</v>
      </c>
      <c r="D64" s="16">
        <f>'[1]02'!D66</f>
        <v>75</v>
      </c>
      <c r="E64" s="16">
        <f>'[1]02'!E66</f>
        <v>0</v>
      </c>
      <c r="F64" s="15">
        <f t="shared" si="6"/>
        <v>340</v>
      </c>
      <c r="G64" s="15">
        <f>'[1]02'!H66</f>
        <v>0</v>
      </c>
      <c r="H64" s="16">
        <f>'[1]02'!I66</f>
        <v>0</v>
      </c>
      <c r="I64" s="16">
        <f>'[1]02'!J66</f>
        <v>0</v>
      </c>
      <c r="J64" s="16">
        <f>'[1]02'!K66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'[1]02'!B67</f>
        <v>265</v>
      </c>
      <c r="C65" s="16">
        <f>'[1]02'!C67</f>
        <v>0</v>
      </c>
      <c r="D65" s="16">
        <f>'[1]02'!D67</f>
        <v>75</v>
      </c>
      <c r="E65" s="16">
        <f>'[1]02'!E67</f>
        <v>0</v>
      </c>
      <c r="F65" s="15">
        <f t="shared" si="6"/>
        <v>340</v>
      </c>
      <c r="G65" s="15">
        <f>'[1]02'!H67</f>
        <v>0</v>
      </c>
      <c r="H65" s="16">
        <f>'[1]02'!I67</f>
        <v>0</v>
      </c>
      <c r="I65" s="16">
        <f>'[1]02'!J67</f>
        <v>0</v>
      </c>
      <c r="J65" s="16">
        <f>'[1]02'!K67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'[1]02'!B68</f>
        <v>265</v>
      </c>
      <c r="C66" s="16">
        <f>'[1]02'!C68</f>
        <v>0</v>
      </c>
      <c r="D66" s="16">
        <f>'[1]02'!D68</f>
        <v>75</v>
      </c>
      <c r="E66" s="16">
        <f>'[1]02'!E68</f>
        <v>0</v>
      </c>
      <c r="F66" s="15">
        <f t="shared" si="6"/>
        <v>340</v>
      </c>
      <c r="G66" s="15">
        <f>'[1]02'!H68</f>
        <v>0</v>
      </c>
      <c r="H66" s="16">
        <f>'[1]02'!I68</f>
        <v>0</v>
      </c>
      <c r="I66" s="16">
        <f>'[1]02'!J68</f>
        <v>0</v>
      </c>
      <c r="J66" s="16">
        <f>'[1]02'!K68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'[1]02'!B69</f>
        <v>265</v>
      </c>
      <c r="C67" s="16">
        <f>'[1]02'!C69</f>
        <v>0</v>
      </c>
      <c r="D67" s="16">
        <f>'[1]02'!D69</f>
        <v>75</v>
      </c>
      <c r="E67" s="16">
        <f>'[1]02'!E69</f>
        <v>0</v>
      </c>
      <c r="F67" s="15">
        <f t="shared" si="6"/>
        <v>340</v>
      </c>
      <c r="G67" s="15">
        <f>'[1]02'!H69</f>
        <v>0</v>
      </c>
      <c r="H67" s="16">
        <f>'[1]02'!I69</f>
        <v>0</v>
      </c>
      <c r="I67" s="16">
        <f>'[1]02'!J69</f>
        <v>0</v>
      </c>
      <c r="J67" s="16">
        <f>'[1]02'!K69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'[1]02'!B70</f>
        <v>265</v>
      </c>
      <c r="C68" s="16">
        <f>'[1]02'!C70</f>
        <v>0</v>
      </c>
      <c r="D68" s="16">
        <f>'[1]02'!D70</f>
        <v>75</v>
      </c>
      <c r="E68" s="16">
        <f>'[1]02'!E70</f>
        <v>0</v>
      </c>
      <c r="F68" s="15">
        <f t="shared" si="6"/>
        <v>340</v>
      </c>
      <c r="G68" s="15">
        <f>'[1]02'!H70</f>
        <v>0</v>
      </c>
      <c r="H68" s="16">
        <f>'[1]02'!I70</f>
        <v>0</v>
      </c>
      <c r="I68" s="16">
        <f>'[1]02'!J70</f>
        <v>0</v>
      </c>
      <c r="J68" s="16">
        <f>'[1]02'!K70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'[1]02'!B71</f>
        <v>265</v>
      </c>
      <c r="C69" s="16">
        <f>'[1]02'!C71</f>
        <v>0</v>
      </c>
      <c r="D69" s="16">
        <f>'[1]02'!D71</f>
        <v>75</v>
      </c>
      <c r="E69" s="16">
        <f>'[1]02'!E71</f>
        <v>0</v>
      </c>
      <c r="F69" s="15">
        <f t="shared" ref="F69:F98" si="17">SUM(B69:E69)</f>
        <v>340</v>
      </c>
      <c r="G69" s="15">
        <f>'[1]02'!H71</f>
        <v>0</v>
      </c>
      <c r="H69" s="16">
        <f>'[1]02'!I71</f>
        <v>0</v>
      </c>
      <c r="I69" s="16">
        <f>'[1]02'!J71</f>
        <v>0</v>
      </c>
      <c r="J69" s="16">
        <f>'[1]02'!K71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'[1]02'!B72</f>
        <v>265</v>
      </c>
      <c r="C70" s="16">
        <f>'[1]02'!C72</f>
        <v>0</v>
      </c>
      <c r="D70" s="16">
        <f>'[1]02'!D72</f>
        <v>75</v>
      </c>
      <c r="E70" s="16">
        <f>'[1]02'!E72</f>
        <v>0</v>
      </c>
      <c r="F70" s="15">
        <f t="shared" si="17"/>
        <v>340</v>
      </c>
      <c r="G70" s="15">
        <f>'[1]02'!H72</f>
        <v>0</v>
      </c>
      <c r="H70" s="16">
        <f>'[1]02'!I72</f>
        <v>0</v>
      </c>
      <c r="I70" s="16">
        <f>'[1]02'!J72</f>
        <v>0</v>
      </c>
      <c r="J70" s="16">
        <f>'[1]02'!K72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'[1]02'!B73</f>
        <v>265</v>
      </c>
      <c r="C71" s="16">
        <f>'[1]02'!C73</f>
        <v>0</v>
      </c>
      <c r="D71" s="16">
        <f>'[1]02'!D73</f>
        <v>75</v>
      </c>
      <c r="E71" s="16">
        <f>'[1]02'!E73</f>
        <v>0</v>
      </c>
      <c r="F71" s="15">
        <f t="shared" si="17"/>
        <v>340</v>
      </c>
      <c r="G71" s="15">
        <f>'[1]02'!H73</f>
        <v>0</v>
      </c>
      <c r="H71" s="16">
        <f>'[1]02'!I73</f>
        <v>0</v>
      </c>
      <c r="I71" s="16">
        <f>'[1]02'!J73</f>
        <v>0</v>
      </c>
      <c r="J71" s="16">
        <f>'[1]02'!K73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'[1]02'!B74</f>
        <v>265</v>
      </c>
      <c r="C72" s="16">
        <f>'[1]02'!C74</f>
        <v>0</v>
      </c>
      <c r="D72" s="16">
        <f>'[1]02'!D74</f>
        <v>75</v>
      </c>
      <c r="E72" s="16">
        <f>'[1]02'!E74</f>
        <v>0</v>
      </c>
      <c r="F72" s="15">
        <f t="shared" si="17"/>
        <v>340</v>
      </c>
      <c r="G72" s="15">
        <f>'[1]02'!H74</f>
        <v>0</v>
      </c>
      <c r="H72" s="16">
        <f>'[1]02'!I74</f>
        <v>0</v>
      </c>
      <c r="I72" s="16">
        <f>'[1]02'!J74</f>
        <v>0</v>
      </c>
      <c r="J72" s="16">
        <f>'[1]02'!K74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'[1]02'!B75</f>
        <v>265</v>
      </c>
      <c r="C73" s="16">
        <f>'[1]02'!C75</f>
        <v>0</v>
      </c>
      <c r="D73" s="16">
        <f>'[1]02'!D75</f>
        <v>75</v>
      </c>
      <c r="E73" s="16">
        <f>'[1]02'!E75</f>
        <v>0</v>
      </c>
      <c r="F73" s="15">
        <f t="shared" si="17"/>
        <v>340</v>
      </c>
      <c r="G73" s="15">
        <f>'[1]02'!H75</f>
        <v>0</v>
      </c>
      <c r="H73" s="16">
        <f>'[1]02'!I75</f>
        <v>0</v>
      </c>
      <c r="I73" s="16">
        <f>'[1]02'!J75</f>
        <v>0</v>
      </c>
      <c r="J73" s="16">
        <f>'[1]02'!K75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'[1]02'!B76</f>
        <v>265</v>
      </c>
      <c r="C74" s="16">
        <f>'[1]02'!C76</f>
        <v>0</v>
      </c>
      <c r="D74" s="16">
        <f>'[1]02'!D76</f>
        <v>75</v>
      </c>
      <c r="E74" s="16">
        <f>'[1]02'!E76</f>
        <v>0</v>
      </c>
      <c r="F74" s="15">
        <f t="shared" si="17"/>
        <v>340</v>
      </c>
      <c r="G74" s="15">
        <f>'[1]02'!H76</f>
        <v>0</v>
      </c>
      <c r="H74" s="16">
        <f>'[1]02'!I76</f>
        <v>0</v>
      </c>
      <c r="I74" s="16">
        <f>'[1]02'!J76</f>
        <v>0</v>
      </c>
      <c r="J74" s="16">
        <f>'[1]02'!K76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'[1]02'!B77</f>
        <v>265</v>
      </c>
      <c r="C75" s="16">
        <f>'[1]02'!C77</f>
        <v>0</v>
      </c>
      <c r="D75" s="16">
        <f>'[1]02'!D77</f>
        <v>75</v>
      </c>
      <c r="E75" s="16">
        <f>'[1]02'!E77</f>
        <v>0</v>
      </c>
      <c r="F75" s="15">
        <f t="shared" si="17"/>
        <v>340</v>
      </c>
      <c r="G75" s="15">
        <f>'[1]02'!H77</f>
        <v>0</v>
      </c>
      <c r="H75" s="16">
        <f>'[1]02'!I77</f>
        <v>0</v>
      </c>
      <c r="I75" s="16">
        <f>'[1]02'!J77</f>
        <v>0</v>
      </c>
      <c r="J75" s="16">
        <f>'[1]02'!K77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'[1]02'!B78</f>
        <v>265</v>
      </c>
      <c r="C76" s="16">
        <f>'[1]02'!C78</f>
        <v>0</v>
      </c>
      <c r="D76" s="16">
        <f>'[1]02'!D78</f>
        <v>75</v>
      </c>
      <c r="E76" s="16">
        <f>'[1]02'!E78</f>
        <v>0</v>
      </c>
      <c r="F76" s="15">
        <f t="shared" si="17"/>
        <v>340</v>
      </c>
      <c r="G76" s="15">
        <f>'[1]02'!H78</f>
        <v>0</v>
      </c>
      <c r="H76" s="16">
        <f>'[1]02'!I78</f>
        <v>0</v>
      </c>
      <c r="I76" s="16">
        <f>'[1]02'!J78</f>
        <v>0</v>
      </c>
      <c r="J76" s="16">
        <f>'[1]02'!K78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'[1]02'!B79</f>
        <v>265</v>
      </c>
      <c r="C77" s="16">
        <f>'[1]02'!C79</f>
        <v>0</v>
      </c>
      <c r="D77" s="16">
        <f>'[1]02'!D79</f>
        <v>75</v>
      </c>
      <c r="E77" s="16">
        <f>'[1]02'!E79</f>
        <v>0</v>
      </c>
      <c r="F77" s="15">
        <f t="shared" si="17"/>
        <v>340</v>
      </c>
      <c r="G77" s="15">
        <f>'[1]02'!H79</f>
        <v>0</v>
      </c>
      <c r="H77" s="16">
        <f>'[1]02'!I79</f>
        <v>0</v>
      </c>
      <c r="I77" s="16">
        <f>'[1]02'!J79</f>
        <v>0</v>
      </c>
      <c r="J77" s="16">
        <f>'[1]02'!K79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'[1]02'!B80</f>
        <v>265</v>
      </c>
      <c r="C78" s="16">
        <f>'[1]02'!C80</f>
        <v>0</v>
      </c>
      <c r="D78" s="16">
        <f>'[1]02'!D80</f>
        <v>75</v>
      </c>
      <c r="E78" s="16">
        <f>'[1]02'!E80</f>
        <v>0</v>
      </c>
      <c r="F78" s="15">
        <f t="shared" si="17"/>
        <v>340</v>
      </c>
      <c r="G78" s="15">
        <f>'[1]02'!H80</f>
        <v>0</v>
      </c>
      <c r="H78" s="16">
        <f>'[1]02'!I80</f>
        <v>0</v>
      </c>
      <c r="I78" s="16">
        <f>'[1]02'!J80</f>
        <v>0</v>
      </c>
      <c r="J78" s="16">
        <f>'[1]02'!K80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'[1]02'!B81</f>
        <v>265</v>
      </c>
      <c r="C79" s="16">
        <f>'[1]02'!C81</f>
        <v>0</v>
      </c>
      <c r="D79" s="16">
        <f>'[1]02'!D81</f>
        <v>75</v>
      </c>
      <c r="E79" s="16">
        <f>'[1]02'!E81</f>
        <v>0</v>
      </c>
      <c r="F79" s="15">
        <f t="shared" si="17"/>
        <v>340</v>
      </c>
      <c r="G79" s="15">
        <f>'[1]02'!H81</f>
        <v>0</v>
      </c>
      <c r="H79" s="16">
        <f>'[1]02'!I81</f>
        <v>0</v>
      </c>
      <c r="I79" s="16">
        <f>'[1]02'!J81</f>
        <v>0</v>
      </c>
      <c r="J79" s="16">
        <f>'[1]02'!K81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'[1]02'!B82</f>
        <v>265</v>
      </c>
      <c r="C80" s="16">
        <f>'[1]02'!C82</f>
        <v>0</v>
      </c>
      <c r="D80" s="16">
        <f>'[1]02'!D82</f>
        <v>75</v>
      </c>
      <c r="E80" s="16">
        <f>'[1]02'!E82</f>
        <v>0</v>
      </c>
      <c r="F80" s="15">
        <f t="shared" si="17"/>
        <v>340</v>
      </c>
      <c r="G80" s="15">
        <f>'[1]02'!H82</f>
        <v>0</v>
      </c>
      <c r="H80" s="16">
        <f>'[1]02'!I82</f>
        <v>0</v>
      </c>
      <c r="I80" s="16">
        <f>'[1]02'!J82</f>
        <v>0</v>
      </c>
      <c r="J80" s="16">
        <f>'[1]02'!K82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'[1]02'!B83</f>
        <v>265</v>
      </c>
      <c r="C81" s="16">
        <f>'[1]02'!C83</f>
        <v>0</v>
      </c>
      <c r="D81" s="16">
        <f>'[1]02'!D83</f>
        <v>75</v>
      </c>
      <c r="E81" s="16">
        <f>'[1]02'!E83</f>
        <v>0</v>
      </c>
      <c r="F81" s="15">
        <f t="shared" si="17"/>
        <v>340</v>
      </c>
      <c r="G81" s="15">
        <f>'[1]02'!H83</f>
        <v>0</v>
      </c>
      <c r="H81" s="16">
        <f>'[1]02'!I83</f>
        <v>0</v>
      </c>
      <c r="I81" s="16">
        <f>'[1]02'!J83</f>
        <v>0</v>
      </c>
      <c r="J81" s="16">
        <f>'[1]02'!K83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'[1]02'!B84</f>
        <v>265</v>
      </c>
      <c r="C82" s="16">
        <f>'[1]02'!C84</f>
        <v>0</v>
      </c>
      <c r="D82" s="16">
        <f>'[1]02'!D84</f>
        <v>75</v>
      </c>
      <c r="E82" s="16">
        <f>'[1]02'!E84</f>
        <v>0</v>
      </c>
      <c r="F82" s="15">
        <f t="shared" si="17"/>
        <v>340</v>
      </c>
      <c r="G82" s="15">
        <f>'[1]02'!H84</f>
        <v>0</v>
      </c>
      <c r="H82" s="16">
        <f>'[1]02'!I84</f>
        <v>0</v>
      </c>
      <c r="I82" s="16">
        <f>'[1]02'!J84</f>
        <v>0</v>
      </c>
      <c r="J82" s="16">
        <f>'[1]02'!K84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'[1]02'!B85</f>
        <v>265</v>
      </c>
      <c r="C83" s="16">
        <f>'[1]02'!C85</f>
        <v>0</v>
      </c>
      <c r="D83" s="16">
        <f>'[1]02'!D85</f>
        <v>75</v>
      </c>
      <c r="E83" s="16">
        <f>'[1]02'!E85</f>
        <v>0</v>
      </c>
      <c r="F83" s="15">
        <f t="shared" si="17"/>
        <v>340</v>
      </c>
      <c r="G83" s="15">
        <f>'[1]02'!H85</f>
        <v>0</v>
      </c>
      <c r="H83" s="16">
        <f>'[1]02'!I85</f>
        <v>0</v>
      </c>
      <c r="I83" s="16">
        <f>'[1]02'!J85</f>
        <v>0</v>
      </c>
      <c r="J83" s="16">
        <f>'[1]02'!K85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'[1]02'!B86</f>
        <v>265</v>
      </c>
      <c r="C84" s="16">
        <f>'[1]02'!C86</f>
        <v>0</v>
      </c>
      <c r="D84" s="16">
        <f>'[1]02'!D86</f>
        <v>75</v>
      </c>
      <c r="E84" s="16">
        <f>'[1]02'!E86</f>
        <v>0</v>
      </c>
      <c r="F84" s="15">
        <f t="shared" si="17"/>
        <v>340</v>
      </c>
      <c r="G84" s="15">
        <f>'[1]02'!H86</f>
        <v>0</v>
      </c>
      <c r="H84" s="16">
        <f>'[1]02'!I86</f>
        <v>0</v>
      </c>
      <c r="I84" s="16">
        <f>'[1]02'!J86</f>
        <v>0</v>
      </c>
      <c r="J84" s="16">
        <f>'[1]02'!K86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'[1]02'!B87</f>
        <v>265</v>
      </c>
      <c r="C85" s="16">
        <f>'[1]02'!C87</f>
        <v>0</v>
      </c>
      <c r="D85" s="16">
        <f>'[1]02'!D87</f>
        <v>75</v>
      </c>
      <c r="E85" s="16">
        <f>'[1]02'!E87</f>
        <v>0</v>
      </c>
      <c r="F85" s="15">
        <f t="shared" si="17"/>
        <v>340</v>
      </c>
      <c r="G85" s="15">
        <f>'[1]02'!H87</f>
        <v>0</v>
      </c>
      <c r="H85" s="16">
        <f>'[1]02'!I87</f>
        <v>0</v>
      </c>
      <c r="I85" s="16">
        <f>'[1]02'!J87</f>
        <v>0</v>
      </c>
      <c r="J85" s="16">
        <f>'[1]02'!K87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'[1]02'!B88</f>
        <v>265</v>
      </c>
      <c r="C86" s="16">
        <f>'[1]02'!C88</f>
        <v>0</v>
      </c>
      <c r="D86" s="16">
        <f>'[1]02'!D88</f>
        <v>75</v>
      </c>
      <c r="E86" s="16">
        <f>'[1]02'!E88</f>
        <v>0</v>
      </c>
      <c r="F86" s="15">
        <f t="shared" si="17"/>
        <v>340</v>
      </c>
      <c r="G86" s="15">
        <f>'[1]02'!H88</f>
        <v>0</v>
      </c>
      <c r="H86" s="16">
        <f>'[1]02'!I88</f>
        <v>0</v>
      </c>
      <c r="I86" s="16">
        <f>'[1]02'!J88</f>
        <v>0</v>
      </c>
      <c r="J86" s="16">
        <f>'[1]02'!K88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'[1]02'!B89</f>
        <v>265</v>
      </c>
      <c r="C87" s="16">
        <f>'[1]02'!C89</f>
        <v>0</v>
      </c>
      <c r="D87" s="16">
        <f>'[1]02'!D89</f>
        <v>75</v>
      </c>
      <c r="E87" s="16">
        <f>'[1]02'!E89</f>
        <v>0</v>
      </c>
      <c r="F87" s="15">
        <f t="shared" si="17"/>
        <v>340</v>
      </c>
      <c r="G87" s="15">
        <f>'[1]02'!H89</f>
        <v>0</v>
      </c>
      <c r="H87" s="16">
        <f>'[1]02'!I89</f>
        <v>0</v>
      </c>
      <c r="I87" s="16">
        <f>'[1]02'!J89</f>
        <v>0</v>
      </c>
      <c r="J87" s="16">
        <f>'[1]02'!K89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'[1]02'!B90</f>
        <v>265</v>
      </c>
      <c r="C88" s="16">
        <f>'[1]02'!C90</f>
        <v>0</v>
      </c>
      <c r="D88" s="16">
        <f>'[1]02'!D90</f>
        <v>75</v>
      </c>
      <c r="E88" s="16">
        <f>'[1]02'!E90</f>
        <v>0</v>
      </c>
      <c r="F88" s="15">
        <f t="shared" si="17"/>
        <v>340</v>
      </c>
      <c r="G88" s="15">
        <f>'[1]02'!H90</f>
        <v>0</v>
      </c>
      <c r="H88" s="16">
        <f>'[1]02'!I90</f>
        <v>0</v>
      </c>
      <c r="I88" s="16">
        <f>'[1]02'!J90</f>
        <v>0</v>
      </c>
      <c r="J88" s="16">
        <f>'[1]02'!K90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'[1]02'!B91</f>
        <v>265</v>
      </c>
      <c r="C89" s="16">
        <f>'[1]02'!C91</f>
        <v>0</v>
      </c>
      <c r="D89" s="16">
        <f>'[1]02'!D91</f>
        <v>75</v>
      </c>
      <c r="E89" s="16">
        <f>'[1]02'!E91</f>
        <v>0</v>
      </c>
      <c r="F89" s="15">
        <f t="shared" si="17"/>
        <v>340</v>
      </c>
      <c r="G89" s="15">
        <f>'[1]02'!H91</f>
        <v>0</v>
      </c>
      <c r="H89" s="16">
        <f>'[1]02'!I91</f>
        <v>0</v>
      </c>
      <c r="I89" s="16">
        <f>'[1]02'!J91</f>
        <v>0</v>
      </c>
      <c r="J89" s="16">
        <f>'[1]02'!K91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'[1]02'!B92</f>
        <v>265</v>
      </c>
      <c r="C90" s="16">
        <f>'[1]02'!C92</f>
        <v>0</v>
      </c>
      <c r="D90" s="16">
        <f>'[1]02'!D92</f>
        <v>75</v>
      </c>
      <c r="E90" s="16">
        <f>'[1]02'!E92</f>
        <v>0</v>
      </c>
      <c r="F90" s="15">
        <f t="shared" si="17"/>
        <v>340</v>
      </c>
      <c r="G90" s="15">
        <f>'[1]02'!H92</f>
        <v>0</v>
      </c>
      <c r="H90" s="16">
        <f>'[1]02'!I92</f>
        <v>0</v>
      </c>
      <c r="I90" s="16">
        <f>'[1]02'!J92</f>
        <v>0</v>
      </c>
      <c r="J90" s="16">
        <f>'[1]02'!K92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'[1]02'!B93</f>
        <v>265</v>
      </c>
      <c r="C91" s="16">
        <f>'[1]02'!C93</f>
        <v>0</v>
      </c>
      <c r="D91" s="16">
        <f>'[1]02'!D93</f>
        <v>75</v>
      </c>
      <c r="E91" s="16">
        <f>'[1]02'!E93</f>
        <v>0</v>
      </c>
      <c r="F91" s="15">
        <f t="shared" si="17"/>
        <v>340</v>
      </c>
      <c r="G91" s="15">
        <f>'[1]02'!H93</f>
        <v>0</v>
      </c>
      <c r="H91" s="16">
        <f>'[1]02'!I93</f>
        <v>0</v>
      </c>
      <c r="I91" s="16">
        <f>'[1]02'!J93</f>
        <v>0</v>
      </c>
      <c r="J91" s="16">
        <f>'[1]02'!K93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'[1]02'!B94</f>
        <v>265</v>
      </c>
      <c r="C92" s="16">
        <f>'[1]02'!C94</f>
        <v>0</v>
      </c>
      <c r="D92" s="16">
        <f>'[1]02'!D94</f>
        <v>75</v>
      </c>
      <c r="E92" s="16">
        <f>'[1]02'!E94</f>
        <v>0</v>
      </c>
      <c r="F92" s="15">
        <f t="shared" si="17"/>
        <v>340</v>
      </c>
      <c r="G92" s="15">
        <f>'[1]02'!H94</f>
        <v>0</v>
      </c>
      <c r="H92" s="16">
        <f>'[1]02'!I94</f>
        <v>0</v>
      </c>
      <c r="I92" s="16">
        <f>'[1]02'!J94</f>
        <v>0</v>
      </c>
      <c r="J92" s="16">
        <f>'[1]02'!K94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'[1]02'!B95</f>
        <v>265</v>
      </c>
      <c r="C93" s="16">
        <f>'[1]02'!C95</f>
        <v>0</v>
      </c>
      <c r="D93" s="16">
        <f>'[1]02'!D95</f>
        <v>75</v>
      </c>
      <c r="E93" s="16">
        <f>'[1]02'!E95</f>
        <v>0</v>
      </c>
      <c r="F93" s="15">
        <f t="shared" si="17"/>
        <v>340</v>
      </c>
      <c r="G93" s="15">
        <f>'[1]02'!H95</f>
        <v>0</v>
      </c>
      <c r="H93" s="16">
        <f>'[1]02'!I95</f>
        <v>0</v>
      </c>
      <c r="I93" s="16">
        <f>'[1]02'!J95</f>
        <v>0</v>
      </c>
      <c r="J93" s="16">
        <f>'[1]02'!K95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'[1]02'!B96</f>
        <v>265</v>
      </c>
      <c r="C94" s="16">
        <f>'[1]02'!C96</f>
        <v>0</v>
      </c>
      <c r="D94" s="16">
        <f>'[1]02'!D96</f>
        <v>75</v>
      </c>
      <c r="E94" s="16">
        <f>'[1]02'!E96</f>
        <v>0</v>
      </c>
      <c r="F94" s="15">
        <f t="shared" si="17"/>
        <v>340</v>
      </c>
      <c r="G94" s="15">
        <f>'[1]02'!H96</f>
        <v>0</v>
      </c>
      <c r="H94" s="16">
        <f>'[1]02'!I96</f>
        <v>0</v>
      </c>
      <c r="I94" s="16">
        <f>'[1]02'!J96</f>
        <v>0</v>
      </c>
      <c r="J94" s="16">
        <f>'[1]02'!K96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'[1]02'!B97</f>
        <v>265</v>
      </c>
      <c r="C95" s="16">
        <f>'[1]02'!C97</f>
        <v>0</v>
      </c>
      <c r="D95" s="16">
        <f>'[1]02'!D97</f>
        <v>75</v>
      </c>
      <c r="E95" s="16">
        <f>'[1]02'!E97</f>
        <v>0</v>
      </c>
      <c r="F95" s="15">
        <f t="shared" si="17"/>
        <v>340</v>
      </c>
      <c r="G95" s="15">
        <f>'[1]02'!H97</f>
        <v>0</v>
      </c>
      <c r="H95" s="16">
        <f>'[1]02'!I97</f>
        <v>0</v>
      </c>
      <c r="I95" s="16">
        <f>'[1]02'!J97</f>
        <v>0</v>
      </c>
      <c r="J95" s="16">
        <f>'[1]02'!K97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'[1]02'!B98</f>
        <v>265</v>
      </c>
      <c r="C96" s="16">
        <f>'[1]02'!C98</f>
        <v>0</v>
      </c>
      <c r="D96" s="16">
        <f>'[1]02'!D98</f>
        <v>75</v>
      </c>
      <c r="E96" s="16">
        <f>'[1]02'!E98</f>
        <v>0</v>
      </c>
      <c r="F96" s="15">
        <f t="shared" si="17"/>
        <v>340</v>
      </c>
      <c r="G96" s="15">
        <f>'[1]02'!H98</f>
        <v>0</v>
      </c>
      <c r="H96" s="16">
        <f>'[1]02'!I98</f>
        <v>0</v>
      </c>
      <c r="I96" s="16">
        <f>'[1]02'!J98</f>
        <v>0</v>
      </c>
      <c r="J96" s="16">
        <f>'[1]02'!K98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'[1]02'!B99</f>
        <v>265</v>
      </c>
      <c r="C97" s="16">
        <f>'[1]02'!C99</f>
        <v>0</v>
      </c>
      <c r="D97" s="16">
        <f>'[1]02'!D99</f>
        <v>75</v>
      </c>
      <c r="E97" s="16">
        <f>'[1]02'!E99</f>
        <v>0</v>
      </c>
      <c r="F97" s="15">
        <f t="shared" si="17"/>
        <v>340</v>
      </c>
      <c r="G97" s="15">
        <f>'[1]02'!H99</f>
        <v>0</v>
      </c>
      <c r="H97" s="16">
        <f>'[1]02'!I99</f>
        <v>0</v>
      </c>
      <c r="I97" s="16">
        <f>'[1]02'!J99</f>
        <v>0</v>
      </c>
      <c r="J97" s="16">
        <f>'[1]02'!K99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'[1]02'!B100</f>
        <v>265</v>
      </c>
      <c r="C98" s="16">
        <f>'[1]02'!C100</f>
        <v>0</v>
      </c>
      <c r="D98" s="16">
        <f>'[1]02'!D100</f>
        <v>75</v>
      </c>
      <c r="E98" s="16">
        <f>'[1]02'!E100</f>
        <v>0</v>
      </c>
      <c r="F98" s="15">
        <f t="shared" si="17"/>
        <v>340</v>
      </c>
      <c r="G98" s="15">
        <f>'[1]02'!H100</f>
        <v>0</v>
      </c>
      <c r="H98" s="16">
        <f>'[1]02'!I100</f>
        <v>0</v>
      </c>
      <c r="I98" s="16">
        <f>'[1]02'!J100</f>
        <v>0</v>
      </c>
      <c r="J98" s="16">
        <f>'[1]02'!K100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82" workbookViewId="0">
      <selection activeCell="R37" sqref="R37:R96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45262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'[2]02'!B5</f>
        <v>42</v>
      </c>
      <c r="C3" s="195">
        <f>'[2]02'!C5</f>
        <v>30</v>
      </c>
      <c r="D3" s="195">
        <f>'[2]02'!D5</f>
        <v>0</v>
      </c>
      <c r="E3" s="195">
        <f>'[2]02'!E5</f>
        <v>0</v>
      </c>
      <c r="F3" s="15">
        <f>SUM(B3:E3)</f>
        <v>72</v>
      </c>
      <c r="G3" s="194">
        <f>'[2]02'!H5</f>
        <v>38</v>
      </c>
      <c r="H3" s="195">
        <f>'[2]02'!I5</f>
        <v>0</v>
      </c>
      <c r="I3" s="195">
        <f>'[2]02'!J5</f>
        <v>0</v>
      </c>
      <c r="J3" s="195">
        <f>'[2]02'!K5</f>
        <v>0</v>
      </c>
      <c r="K3" s="15">
        <f>SUM(G3:J3)</f>
        <v>38</v>
      </c>
      <c r="L3" s="18">
        <f>frq!C3</f>
        <v>1</v>
      </c>
      <c r="M3" s="124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4">
        <f>'[2]02'!B6</f>
        <v>42</v>
      </c>
      <c r="C4" s="195">
        <f>'[2]02'!C6</f>
        <v>30</v>
      </c>
      <c r="D4" s="195">
        <f>'[2]02'!D6</f>
        <v>0</v>
      </c>
      <c r="E4" s="195">
        <f>'[2]02'!E6</f>
        <v>0</v>
      </c>
      <c r="F4" s="15">
        <f>SUM(B4:E4)</f>
        <v>72</v>
      </c>
      <c r="G4" s="194">
        <f>'[2]02'!H6</f>
        <v>38</v>
      </c>
      <c r="H4" s="195">
        <f>'[2]02'!I6</f>
        <v>0</v>
      </c>
      <c r="I4" s="195">
        <f>'[2]02'!J6</f>
        <v>0</v>
      </c>
      <c r="J4" s="195">
        <f>'[2]02'!K6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4">
        <f>'[2]02'!B7</f>
        <v>42</v>
      </c>
      <c r="C5" s="195">
        <f>'[2]02'!C7</f>
        <v>30</v>
      </c>
      <c r="D5" s="195">
        <f>'[2]02'!D7</f>
        <v>0</v>
      </c>
      <c r="E5" s="195">
        <f>'[2]02'!E7</f>
        <v>0</v>
      </c>
      <c r="F5" s="15">
        <f t="shared" ref="F5:F68" si="6">SUM(B5:E5)</f>
        <v>72</v>
      </c>
      <c r="G5" s="194">
        <f>'[2]02'!H7</f>
        <v>38</v>
      </c>
      <c r="H5" s="195">
        <f>'[2]02'!I7</f>
        <v>0</v>
      </c>
      <c r="I5" s="195">
        <f>'[2]02'!J7</f>
        <v>0</v>
      </c>
      <c r="J5" s="195">
        <f>'[2]02'!K7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4">
        <f>'[2]02'!B8</f>
        <v>42</v>
      </c>
      <c r="C6" s="195">
        <f>'[2]02'!C8</f>
        <v>30</v>
      </c>
      <c r="D6" s="195">
        <f>'[2]02'!D8</f>
        <v>0</v>
      </c>
      <c r="E6" s="195">
        <f>'[2]02'!E8</f>
        <v>0</v>
      </c>
      <c r="F6" s="15">
        <f t="shared" si="6"/>
        <v>72</v>
      </c>
      <c r="G6" s="194">
        <f>'[2]02'!H8</f>
        <v>38</v>
      </c>
      <c r="H6" s="195">
        <f>'[2]02'!I8</f>
        <v>0</v>
      </c>
      <c r="I6" s="195">
        <f>'[2]02'!J8</f>
        <v>0</v>
      </c>
      <c r="J6" s="195">
        <f>'[2]02'!K8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4">
        <f>'[2]02'!B9</f>
        <v>42</v>
      </c>
      <c r="C7" s="195">
        <f>'[2]02'!C9</f>
        <v>30</v>
      </c>
      <c r="D7" s="195">
        <f>'[2]02'!D9</f>
        <v>0</v>
      </c>
      <c r="E7" s="195">
        <f>'[2]02'!E9</f>
        <v>0</v>
      </c>
      <c r="F7" s="15">
        <f t="shared" si="6"/>
        <v>72</v>
      </c>
      <c r="G7" s="194">
        <f>'[2]02'!H9</f>
        <v>38</v>
      </c>
      <c r="H7" s="195">
        <f>'[2]02'!I9</f>
        <v>0</v>
      </c>
      <c r="I7" s="195">
        <f>'[2]02'!J9</f>
        <v>0</v>
      </c>
      <c r="J7" s="195">
        <f>'[2]02'!K9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4">
        <f>'[2]02'!B10</f>
        <v>42</v>
      </c>
      <c r="C8" s="195">
        <f>'[2]02'!C10</f>
        <v>30</v>
      </c>
      <c r="D8" s="195">
        <f>'[2]02'!D10</f>
        <v>0</v>
      </c>
      <c r="E8" s="195">
        <f>'[2]02'!E10</f>
        <v>0</v>
      </c>
      <c r="F8" s="15">
        <f t="shared" si="6"/>
        <v>72</v>
      </c>
      <c r="G8" s="194">
        <f>'[2]02'!H10</f>
        <v>38</v>
      </c>
      <c r="H8" s="195">
        <f>'[2]02'!I10</f>
        <v>0</v>
      </c>
      <c r="I8" s="195">
        <f>'[2]02'!J10</f>
        <v>0</v>
      </c>
      <c r="J8" s="195">
        <f>'[2]02'!K10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4">
        <f>'[2]02'!B11</f>
        <v>42</v>
      </c>
      <c r="C9" s="195">
        <f>'[2]02'!C11</f>
        <v>30</v>
      </c>
      <c r="D9" s="195">
        <f>'[2]02'!D11</f>
        <v>0</v>
      </c>
      <c r="E9" s="195">
        <f>'[2]02'!E11</f>
        <v>0</v>
      </c>
      <c r="F9" s="15">
        <f t="shared" si="6"/>
        <v>72</v>
      </c>
      <c r="G9" s="194">
        <f>'[2]02'!H11</f>
        <v>38</v>
      </c>
      <c r="H9" s="195">
        <f>'[2]02'!I11</f>
        <v>0</v>
      </c>
      <c r="I9" s="195">
        <f>'[2]02'!J11</f>
        <v>0</v>
      </c>
      <c r="J9" s="195">
        <f>'[2]02'!K11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4">
        <f>'[2]02'!B12</f>
        <v>42</v>
      </c>
      <c r="C10" s="195">
        <f>'[2]02'!C12</f>
        <v>30</v>
      </c>
      <c r="D10" s="195">
        <f>'[2]02'!D12</f>
        <v>0</v>
      </c>
      <c r="E10" s="195">
        <f>'[2]02'!E12</f>
        <v>0</v>
      </c>
      <c r="F10" s="15">
        <f t="shared" si="6"/>
        <v>72</v>
      </c>
      <c r="G10" s="194">
        <f>'[2]02'!H12</f>
        <v>38</v>
      </c>
      <c r="H10" s="195">
        <f>'[2]02'!I12</f>
        <v>0</v>
      </c>
      <c r="I10" s="195">
        <f>'[2]02'!J12</f>
        <v>0</v>
      </c>
      <c r="J10" s="195">
        <f>'[2]02'!K12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4">
        <f>'[2]02'!B13</f>
        <v>42</v>
      </c>
      <c r="C11" s="195">
        <f>'[2]02'!C13</f>
        <v>30</v>
      </c>
      <c r="D11" s="195">
        <f>'[2]02'!D13</f>
        <v>0</v>
      </c>
      <c r="E11" s="195">
        <f>'[2]02'!E13</f>
        <v>0</v>
      </c>
      <c r="F11" s="15">
        <f t="shared" si="6"/>
        <v>72</v>
      </c>
      <c r="G11" s="194">
        <f>'[2]02'!H13</f>
        <v>37</v>
      </c>
      <c r="H11" s="195">
        <f>'[2]02'!I13</f>
        <v>0</v>
      </c>
      <c r="I11" s="195">
        <f>'[2]02'!J13</f>
        <v>0</v>
      </c>
      <c r="J11" s="195">
        <f>'[2]02'!K13</f>
        <v>0</v>
      </c>
      <c r="K11" s="15">
        <f t="shared" si="3"/>
        <v>37</v>
      </c>
      <c r="L11" s="18">
        <f>frq!C11</f>
        <v>1</v>
      </c>
      <c r="M11" s="124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194">
        <f>'[2]02'!B14</f>
        <v>42</v>
      </c>
      <c r="C12" s="195">
        <f>'[2]02'!C14</f>
        <v>30</v>
      </c>
      <c r="D12" s="195">
        <f>'[2]02'!D14</f>
        <v>0</v>
      </c>
      <c r="E12" s="195">
        <f>'[2]02'!E14</f>
        <v>0</v>
      </c>
      <c r="F12" s="15">
        <f t="shared" si="6"/>
        <v>72</v>
      </c>
      <c r="G12" s="194">
        <f>'[2]02'!H14</f>
        <v>37</v>
      </c>
      <c r="H12" s="195">
        <f>'[2]02'!I14</f>
        <v>0</v>
      </c>
      <c r="I12" s="195">
        <f>'[2]02'!J14</f>
        <v>0</v>
      </c>
      <c r="J12" s="195">
        <f>'[2]02'!K14</f>
        <v>0</v>
      </c>
      <c r="K12" s="15">
        <f t="shared" si="3"/>
        <v>37</v>
      </c>
      <c r="L12" s="18">
        <f>frq!C12</f>
        <v>1</v>
      </c>
      <c r="M12" s="124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194">
        <f>'[2]02'!B15</f>
        <v>42</v>
      </c>
      <c r="C13" s="195">
        <f>'[2]02'!C15</f>
        <v>30</v>
      </c>
      <c r="D13" s="195">
        <f>'[2]02'!D15</f>
        <v>0</v>
      </c>
      <c r="E13" s="195">
        <f>'[2]02'!E15</f>
        <v>0</v>
      </c>
      <c r="F13" s="15">
        <f t="shared" si="6"/>
        <v>72</v>
      </c>
      <c r="G13" s="194">
        <f>'[2]02'!H15</f>
        <v>37</v>
      </c>
      <c r="H13" s="195">
        <f>'[2]02'!I15</f>
        <v>0</v>
      </c>
      <c r="I13" s="195">
        <f>'[2]02'!J15</f>
        <v>0</v>
      </c>
      <c r="J13" s="195">
        <f>'[2]02'!K15</f>
        <v>0</v>
      </c>
      <c r="K13" s="15">
        <f t="shared" si="3"/>
        <v>37</v>
      </c>
      <c r="L13" s="18">
        <f>frq!C13</f>
        <v>1</v>
      </c>
      <c r="M13" s="124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194">
        <f>'[2]02'!B16</f>
        <v>42</v>
      </c>
      <c r="C14" s="195">
        <f>'[2]02'!C16</f>
        <v>30</v>
      </c>
      <c r="D14" s="195">
        <f>'[2]02'!D16</f>
        <v>0</v>
      </c>
      <c r="E14" s="195">
        <f>'[2]02'!E16</f>
        <v>0</v>
      </c>
      <c r="F14" s="15">
        <f t="shared" si="6"/>
        <v>72</v>
      </c>
      <c r="G14" s="194">
        <f>'[2]02'!H16</f>
        <v>37</v>
      </c>
      <c r="H14" s="195">
        <f>'[2]02'!I16</f>
        <v>0</v>
      </c>
      <c r="I14" s="195">
        <f>'[2]02'!J16</f>
        <v>0</v>
      </c>
      <c r="J14" s="195">
        <f>'[2]02'!K16</f>
        <v>0</v>
      </c>
      <c r="K14" s="15">
        <f t="shared" si="3"/>
        <v>37</v>
      </c>
      <c r="L14" s="18">
        <f>frq!C14</f>
        <v>1</v>
      </c>
      <c r="M14" s="124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194">
        <f>'[2]02'!B17</f>
        <v>42</v>
      </c>
      <c r="C15" s="195">
        <f>'[2]02'!C17</f>
        <v>30</v>
      </c>
      <c r="D15" s="195">
        <f>'[2]02'!D17</f>
        <v>0</v>
      </c>
      <c r="E15" s="195">
        <f>'[2]02'!E17</f>
        <v>0</v>
      </c>
      <c r="F15" s="15">
        <f t="shared" si="6"/>
        <v>72</v>
      </c>
      <c r="G15" s="194">
        <f>'[2]02'!H17</f>
        <v>37</v>
      </c>
      <c r="H15" s="195">
        <f>'[2]02'!I17</f>
        <v>0</v>
      </c>
      <c r="I15" s="195">
        <f>'[2]02'!J17</f>
        <v>0</v>
      </c>
      <c r="J15" s="195">
        <f>'[2]02'!K17</f>
        <v>0</v>
      </c>
      <c r="K15" s="15">
        <f t="shared" si="3"/>
        <v>37</v>
      </c>
      <c r="L15" s="18">
        <f>frq!C15</f>
        <v>1</v>
      </c>
      <c r="M15" s="124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94">
        <f>'[2]02'!B18</f>
        <v>42</v>
      </c>
      <c r="C16" s="195">
        <f>'[2]02'!C18</f>
        <v>30</v>
      </c>
      <c r="D16" s="195">
        <f>'[2]02'!D18</f>
        <v>0</v>
      </c>
      <c r="E16" s="195">
        <f>'[2]02'!E18</f>
        <v>0</v>
      </c>
      <c r="F16" s="15">
        <f t="shared" si="6"/>
        <v>72</v>
      </c>
      <c r="G16" s="194">
        <f>'[2]02'!H18</f>
        <v>37</v>
      </c>
      <c r="H16" s="195">
        <f>'[2]02'!I18</f>
        <v>0</v>
      </c>
      <c r="I16" s="195">
        <f>'[2]02'!J18</f>
        <v>0</v>
      </c>
      <c r="J16" s="195">
        <f>'[2]02'!K18</f>
        <v>0</v>
      </c>
      <c r="K16" s="15">
        <f t="shared" si="3"/>
        <v>37</v>
      </c>
      <c r="L16" s="18">
        <f>frq!C16</f>
        <v>1</v>
      </c>
      <c r="M16" s="124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194">
        <f>'[2]02'!B19</f>
        <v>42</v>
      </c>
      <c r="C17" s="195">
        <f>'[2]02'!C19</f>
        <v>30</v>
      </c>
      <c r="D17" s="195">
        <f>'[2]02'!D19</f>
        <v>0</v>
      </c>
      <c r="E17" s="195">
        <f>'[2]02'!E19</f>
        <v>0</v>
      </c>
      <c r="F17" s="15">
        <f t="shared" si="6"/>
        <v>72</v>
      </c>
      <c r="G17" s="194">
        <f>'[2]02'!H19</f>
        <v>37</v>
      </c>
      <c r="H17" s="195">
        <f>'[2]02'!I19</f>
        <v>0</v>
      </c>
      <c r="I17" s="195">
        <f>'[2]02'!J19</f>
        <v>0</v>
      </c>
      <c r="J17" s="195">
        <f>'[2]02'!K19</f>
        <v>0</v>
      </c>
      <c r="K17" s="15">
        <f t="shared" si="3"/>
        <v>37</v>
      </c>
      <c r="L17" s="18">
        <f>frq!C17</f>
        <v>1</v>
      </c>
      <c r="M17" s="124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194">
        <f>'[2]02'!B20</f>
        <v>42</v>
      </c>
      <c r="C18" s="195">
        <f>'[2]02'!C20</f>
        <v>30</v>
      </c>
      <c r="D18" s="195">
        <f>'[2]02'!D20</f>
        <v>0</v>
      </c>
      <c r="E18" s="195">
        <f>'[2]02'!E20</f>
        <v>0</v>
      </c>
      <c r="F18" s="15">
        <f t="shared" si="6"/>
        <v>72</v>
      </c>
      <c r="G18" s="194">
        <f>'[2]02'!H20</f>
        <v>37</v>
      </c>
      <c r="H18" s="195">
        <f>'[2]02'!I20</f>
        <v>0</v>
      </c>
      <c r="I18" s="195">
        <f>'[2]02'!J20</f>
        <v>0</v>
      </c>
      <c r="J18" s="195">
        <f>'[2]02'!K20</f>
        <v>0</v>
      </c>
      <c r="K18" s="15">
        <f t="shared" si="3"/>
        <v>37</v>
      </c>
      <c r="L18" s="18">
        <f>frq!C18</f>
        <v>1</v>
      </c>
      <c r="M18" s="124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194">
        <f>'[2]02'!B21</f>
        <v>42</v>
      </c>
      <c r="C19" s="195">
        <f>'[2]02'!C21</f>
        <v>30</v>
      </c>
      <c r="D19" s="195">
        <f>'[2]02'!D21</f>
        <v>0</v>
      </c>
      <c r="E19" s="195">
        <f>'[2]02'!E21</f>
        <v>0</v>
      </c>
      <c r="F19" s="15">
        <f t="shared" si="6"/>
        <v>72</v>
      </c>
      <c r="G19" s="194">
        <f>'[2]02'!H21</f>
        <v>37</v>
      </c>
      <c r="H19" s="195">
        <f>'[2]02'!I21</f>
        <v>0</v>
      </c>
      <c r="I19" s="195">
        <f>'[2]02'!J21</f>
        <v>0</v>
      </c>
      <c r="J19" s="195">
        <f>'[2]02'!K21</f>
        <v>0</v>
      </c>
      <c r="K19" s="15">
        <f t="shared" si="3"/>
        <v>37</v>
      </c>
      <c r="L19" s="18">
        <f>frq!C19</f>
        <v>1</v>
      </c>
      <c r="M19" s="124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4">
        <f>'[2]02'!B22</f>
        <v>42</v>
      </c>
      <c r="C20" s="195">
        <f>'[2]02'!C22</f>
        <v>30</v>
      </c>
      <c r="D20" s="195">
        <f>'[2]02'!D22</f>
        <v>0</v>
      </c>
      <c r="E20" s="195">
        <f>'[2]02'!E22</f>
        <v>0</v>
      </c>
      <c r="F20" s="15">
        <f t="shared" si="6"/>
        <v>72</v>
      </c>
      <c r="G20" s="194">
        <f>'[2]02'!H22</f>
        <v>37</v>
      </c>
      <c r="H20" s="195">
        <f>'[2]02'!I22</f>
        <v>0</v>
      </c>
      <c r="I20" s="195">
        <f>'[2]02'!J22</f>
        <v>0</v>
      </c>
      <c r="J20" s="195">
        <f>'[2]02'!K22</f>
        <v>0</v>
      </c>
      <c r="K20" s="15">
        <f t="shared" si="3"/>
        <v>37</v>
      </c>
      <c r="L20" s="18">
        <f>frq!C20</f>
        <v>1</v>
      </c>
      <c r="M20" s="124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194">
        <f>'[2]02'!B23</f>
        <v>42</v>
      </c>
      <c r="C21" s="195">
        <f>'[2]02'!C23</f>
        <v>30</v>
      </c>
      <c r="D21" s="195">
        <f>'[2]02'!D23</f>
        <v>0</v>
      </c>
      <c r="E21" s="195">
        <f>'[2]02'!E23</f>
        <v>0</v>
      </c>
      <c r="F21" s="15">
        <f t="shared" si="6"/>
        <v>72</v>
      </c>
      <c r="G21" s="194">
        <f>'[2]02'!H23</f>
        <v>37</v>
      </c>
      <c r="H21" s="195">
        <f>'[2]02'!I23</f>
        <v>0</v>
      </c>
      <c r="I21" s="195">
        <f>'[2]02'!J23</f>
        <v>0</v>
      </c>
      <c r="J21" s="195">
        <f>'[2]02'!K23</f>
        <v>0</v>
      </c>
      <c r="K21" s="15">
        <f t="shared" si="3"/>
        <v>37</v>
      </c>
      <c r="L21" s="18">
        <f>frq!C21</f>
        <v>1</v>
      </c>
      <c r="M21" s="124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194">
        <f>'[2]02'!B24</f>
        <v>42</v>
      </c>
      <c r="C22" s="195">
        <f>'[2]02'!C24</f>
        <v>30</v>
      </c>
      <c r="D22" s="195">
        <f>'[2]02'!D24</f>
        <v>0</v>
      </c>
      <c r="E22" s="195">
        <f>'[2]02'!E24</f>
        <v>0</v>
      </c>
      <c r="F22" s="15">
        <f t="shared" si="6"/>
        <v>72</v>
      </c>
      <c r="G22" s="194">
        <f>'[2]02'!H24</f>
        <v>37</v>
      </c>
      <c r="H22" s="195">
        <f>'[2]02'!I24</f>
        <v>0</v>
      </c>
      <c r="I22" s="195">
        <f>'[2]02'!J24</f>
        <v>0</v>
      </c>
      <c r="J22" s="195">
        <f>'[2]02'!K24</f>
        <v>0</v>
      </c>
      <c r="K22" s="15">
        <f t="shared" si="3"/>
        <v>37</v>
      </c>
      <c r="L22" s="18">
        <f>frq!C22</f>
        <v>1</v>
      </c>
      <c r="M22" s="124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194">
        <f>'[2]02'!B25</f>
        <v>42</v>
      </c>
      <c r="C23" s="195">
        <f>'[2]02'!C25</f>
        <v>30</v>
      </c>
      <c r="D23" s="195">
        <f>'[2]02'!D25</f>
        <v>0</v>
      </c>
      <c r="E23" s="195">
        <f>'[2]02'!E25</f>
        <v>0</v>
      </c>
      <c r="F23" s="15">
        <f t="shared" si="6"/>
        <v>72</v>
      </c>
      <c r="G23" s="194">
        <f>'[2]02'!H25</f>
        <v>37</v>
      </c>
      <c r="H23" s="195">
        <f>'[2]02'!I25</f>
        <v>0</v>
      </c>
      <c r="I23" s="195">
        <f>'[2]02'!J25</f>
        <v>0</v>
      </c>
      <c r="J23" s="195">
        <f>'[2]02'!K25</f>
        <v>0</v>
      </c>
      <c r="K23" s="15">
        <f t="shared" si="3"/>
        <v>37</v>
      </c>
      <c r="L23" s="18">
        <f>frq!C23</f>
        <v>1</v>
      </c>
      <c r="M23" s="124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194">
        <f>'[2]02'!B26</f>
        <v>42</v>
      </c>
      <c r="C24" s="195">
        <f>'[2]02'!C26</f>
        <v>30</v>
      </c>
      <c r="D24" s="195">
        <f>'[2]02'!D26</f>
        <v>0</v>
      </c>
      <c r="E24" s="195">
        <f>'[2]02'!E26</f>
        <v>0</v>
      </c>
      <c r="F24" s="15">
        <f t="shared" si="6"/>
        <v>72</v>
      </c>
      <c r="G24" s="194">
        <f>'[2]02'!H26</f>
        <v>37</v>
      </c>
      <c r="H24" s="195">
        <f>'[2]02'!I26</f>
        <v>0</v>
      </c>
      <c r="I24" s="195">
        <f>'[2]02'!J26</f>
        <v>0</v>
      </c>
      <c r="J24" s="195">
        <f>'[2]02'!K26</f>
        <v>0</v>
      </c>
      <c r="K24" s="15">
        <f t="shared" si="3"/>
        <v>37</v>
      </c>
      <c r="L24" s="18">
        <f>frq!C24</f>
        <v>1</v>
      </c>
      <c r="M24" s="124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194">
        <f>'[2]02'!B27</f>
        <v>42</v>
      </c>
      <c r="C25" s="195">
        <f>'[2]02'!C27</f>
        <v>30</v>
      </c>
      <c r="D25" s="195">
        <f>'[2]02'!D27</f>
        <v>0</v>
      </c>
      <c r="E25" s="195">
        <f>'[2]02'!E27</f>
        <v>0</v>
      </c>
      <c r="F25" s="15">
        <f t="shared" si="6"/>
        <v>72</v>
      </c>
      <c r="G25" s="194">
        <f>'[2]02'!H27</f>
        <v>37</v>
      </c>
      <c r="H25" s="195">
        <f>'[2]02'!I27</f>
        <v>0</v>
      </c>
      <c r="I25" s="195">
        <f>'[2]02'!J27</f>
        <v>0</v>
      </c>
      <c r="J25" s="195">
        <f>'[2]02'!K27</f>
        <v>0</v>
      </c>
      <c r="K25" s="15">
        <f t="shared" si="3"/>
        <v>37</v>
      </c>
      <c r="L25" s="18">
        <f>frq!C25</f>
        <v>1</v>
      </c>
      <c r="M25" s="124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194">
        <f>'[2]02'!B28</f>
        <v>42</v>
      </c>
      <c r="C26" s="195">
        <f>'[2]02'!C28</f>
        <v>30</v>
      </c>
      <c r="D26" s="195">
        <f>'[2]02'!D28</f>
        <v>0</v>
      </c>
      <c r="E26" s="195">
        <f>'[2]02'!E28</f>
        <v>0</v>
      </c>
      <c r="F26" s="15">
        <f t="shared" si="6"/>
        <v>72</v>
      </c>
      <c r="G26" s="194">
        <f>'[2]02'!H28</f>
        <v>37</v>
      </c>
      <c r="H26" s="195">
        <f>'[2]02'!I28</f>
        <v>0</v>
      </c>
      <c r="I26" s="195">
        <f>'[2]02'!J28</f>
        <v>0</v>
      </c>
      <c r="J26" s="195">
        <f>'[2]02'!K28</f>
        <v>0</v>
      </c>
      <c r="K26" s="15">
        <f t="shared" si="3"/>
        <v>37</v>
      </c>
      <c r="L26" s="18">
        <f>frq!C26</f>
        <v>1</v>
      </c>
      <c r="M26" s="124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194">
        <f>'[2]02'!B29</f>
        <v>42</v>
      </c>
      <c r="C27" s="195">
        <f>'[2]02'!C29</f>
        <v>30</v>
      </c>
      <c r="D27" s="195">
        <f>'[2]02'!D29</f>
        <v>0</v>
      </c>
      <c r="E27" s="195">
        <f>'[2]02'!E29</f>
        <v>0</v>
      </c>
      <c r="F27" s="15">
        <f t="shared" si="6"/>
        <v>72</v>
      </c>
      <c r="G27" s="194">
        <f>'[2]02'!H29</f>
        <v>37</v>
      </c>
      <c r="H27" s="195">
        <f>'[2]02'!I29</f>
        <v>0</v>
      </c>
      <c r="I27" s="195">
        <f>'[2]02'!J29</f>
        <v>0</v>
      </c>
      <c r="J27" s="195">
        <f>'[2]02'!K29</f>
        <v>0</v>
      </c>
      <c r="K27" s="15">
        <f t="shared" si="3"/>
        <v>37</v>
      </c>
      <c r="L27" s="18">
        <f>frq!C27</f>
        <v>1</v>
      </c>
      <c r="M27" s="124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194">
        <f>'[2]02'!B30</f>
        <v>42</v>
      </c>
      <c r="C28" s="195">
        <f>'[2]02'!C30</f>
        <v>30</v>
      </c>
      <c r="D28" s="195">
        <f>'[2]02'!D30</f>
        <v>0</v>
      </c>
      <c r="E28" s="195">
        <f>'[2]02'!E30</f>
        <v>0</v>
      </c>
      <c r="F28" s="15">
        <f t="shared" si="6"/>
        <v>72</v>
      </c>
      <c r="G28" s="194">
        <f>'[2]02'!H30</f>
        <v>37</v>
      </c>
      <c r="H28" s="195">
        <f>'[2]02'!I30</f>
        <v>0</v>
      </c>
      <c r="I28" s="195">
        <f>'[2]02'!J30</f>
        <v>0</v>
      </c>
      <c r="J28" s="195">
        <f>'[2]02'!K30</f>
        <v>0</v>
      </c>
      <c r="K28" s="15">
        <f t="shared" si="3"/>
        <v>37</v>
      </c>
      <c r="L28" s="18">
        <f>frq!C28</f>
        <v>1</v>
      </c>
      <c r="M28" s="124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194">
        <f>'[2]02'!B31</f>
        <v>42</v>
      </c>
      <c r="C29" s="195">
        <f>'[2]02'!C31</f>
        <v>30</v>
      </c>
      <c r="D29" s="195">
        <f>'[2]02'!D31</f>
        <v>0</v>
      </c>
      <c r="E29" s="195">
        <f>'[2]02'!E31</f>
        <v>0</v>
      </c>
      <c r="F29" s="15">
        <f t="shared" si="6"/>
        <v>72</v>
      </c>
      <c r="G29" s="194">
        <f>'[2]02'!H31</f>
        <v>37</v>
      </c>
      <c r="H29" s="195">
        <f>'[2]02'!I31</f>
        <v>0</v>
      </c>
      <c r="I29" s="195">
        <f>'[2]02'!J31</f>
        <v>0</v>
      </c>
      <c r="J29" s="195">
        <f>'[2]02'!K31</f>
        <v>0</v>
      </c>
      <c r="K29" s="15">
        <f t="shared" si="3"/>
        <v>37</v>
      </c>
      <c r="L29" s="18">
        <f>frq!C29</f>
        <v>1</v>
      </c>
      <c r="M29" s="124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194">
        <f>'[2]02'!B32</f>
        <v>42</v>
      </c>
      <c r="C30" s="195">
        <f>'[2]02'!C32</f>
        <v>30</v>
      </c>
      <c r="D30" s="195">
        <f>'[2]02'!D32</f>
        <v>0</v>
      </c>
      <c r="E30" s="195">
        <f>'[2]02'!E32</f>
        <v>0</v>
      </c>
      <c r="F30" s="15">
        <f t="shared" si="6"/>
        <v>72</v>
      </c>
      <c r="G30" s="194">
        <f>'[2]02'!H32</f>
        <v>37</v>
      </c>
      <c r="H30" s="195">
        <f>'[2]02'!I32</f>
        <v>0</v>
      </c>
      <c r="I30" s="195">
        <f>'[2]02'!J32</f>
        <v>0</v>
      </c>
      <c r="J30" s="195">
        <f>'[2]02'!K32</f>
        <v>0</v>
      </c>
      <c r="K30" s="15">
        <f t="shared" si="3"/>
        <v>37</v>
      </c>
      <c r="L30" s="18">
        <f>frq!C30</f>
        <v>1</v>
      </c>
      <c r="M30" s="124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4">
        <f>'[2]02'!B33</f>
        <v>42</v>
      </c>
      <c r="C31" s="195">
        <f>'[2]02'!C33</f>
        <v>30</v>
      </c>
      <c r="D31" s="195">
        <f>'[2]02'!D33</f>
        <v>0</v>
      </c>
      <c r="E31" s="195">
        <f>'[2]02'!E33</f>
        <v>0</v>
      </c>
      <c r="F31" s="15">
        <f t="shared" si="6"/>
        <v>72</v>
      </c>
      <c r="G31" s="194">
        <f>'[2]02'!H33</f>
        <v>34</v>
      </c>
      <c r="H31" s="195">
        <f>'[2]02'!I33</f>
        <v>0</v>
      </c>
      <c r="I31" s="195">
        <f>'[2]02'!J33</f>
        <v>0</v>
      </c>
      <c r="J31" s="195">
        <f>'[2]02'!K33</f>
        <v>0</v>
      </c>
      <c r="K31" s="15">
        <f t="shared" si="3"/>
        <v>34</v>
      </c>
      <c r="L31" s="18">
        <f>frq!C31</f>
        <v>1</v>
      </c>
      <c r="M31" s="124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</row>
    <row r="32" spans="1:18">
      <c r="A32" s="8" t="s">
        <v>74</v>
      </c>
      <c r="B32" s="194">
        <f>'[2]02'!B34</f>
        <v>42</v>
      </c>
      <c r="C32" s="195">
        <f>'[2]02'!C34</f>
        <v>30</v>
      </c>
      <c r="D32" s="195">
        <f>'[2]02'!D34</f>
        <v>0</v>
      </c>
      <c r="E32" s="195">
        <f>'[2]02'!E34</f>
        <v>0</v>
      </c>
      <c r="F32" s="15">
        <f t="shared" si="6"/>
        <v>72</v>
      </c>
      <c r="G32" s="194">
        <f>'[2]02'!H34</f>
        <v>35</v>
      </c>
      <c r="H32" s="195">
        <f>'[2]02'!I34</f>
        <v>0</v>
      </c>
      <c r="I32" s="195">
        <f>'[2]02'!J34</f>
        <v>0</v>
      </c>
      <c r="J32" s="195">
        <f>'[2]02'!K34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194">
        <f>'[2]02'!B35</f>
        <v>42</v>
      </c>
      <c r="C33" s="195">
        <f>'[2]02'!C35</f>
        <v>30</v>
      </c>
      <c r="D33" s="195">
        <f>'[2]02'!D35</f>
        <v>0</v>
      </c>
      <c r="E33" s="195">
        <f>'[2]02'!E35</f>
        <v>0</v>
      </c>
      <c r="F33" s="15">
        <f t="shared" si="6"/>
        <v>72</v>
      </c>
      <c r="G33" s="194">
        <f>'[2]02'!H35</f>
        <v>35</v>
      </c>
      <c r="H33" s="195">
        <f>'[2]02'!I35</f>
        <v>0</v>
      </c>
      <c r="I33" s="195">
        <f>'[2]02'!J35</f>
        <v>0</v>
      </c>
      <c r="J33" s="195">
        <f>'[2]02'!K35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194">
        <f>'[2]02'!B36</f>
        <v>42</v>
      </c>
      <c r="C34" s="195">
        <f>'[2]02'!C36</f>
        <v>30</v>
      </c>
      <c r="D34" s="195">
        <f>'[2]02'!D36</f>
        <v>0</v>
      </c>
      <c r="E34" s="195">
        <f>'[2]02'!E36</f>
        <v>0</v>
      </c>
      <c r="F34" s="15">
        <f t="shared" si="6"/>
        <v>72</v>
      </c>
      <c r="G34" s="194">
        <f>'[2]02'!H36</f>
        <v>35</v>
      </c>
      <c r="H34" s="195">
        <f>'[2]02'!I36</f>
        <v>0</v>
      </c>
      <c r="I34" s="195">
        <f>'[2]02'!J36</f>
        <v>0</v>
      </c>
      <c r="J34" s="195">
        <f>'[2]02'!K36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194">
        <f>'[2]02'!B37</f>
        <v>42</v>
      </c>
      <c r="C35" s="195">
        <f>'[2]02'!C37</f>
        <v>30</v>
      </c>
      <c r="D35" s="195">
        <f>'[2]02'!D37</f>
        <v>0</v>
      </c>
      <c r="E35" s="195">
        <f>'[2]02'!E37</f>
        <v>0</v>
      </c>
      <c r="F35" s="15">
        <f t="shared" si="6"/>
        <v>72</v>
      </c>
      <c r="G35" s="194">
        <f>'[2]02'!H37</f>
        <v>35</v>
      </c>
      <c r="H35" s="195">
        <f>'[2]02'!I37</f>
        <v>0</v>
      </c>
      <c r="I35" s="195">
        <f>'[2]02'!J37</f>
        <v>0</v>
      </c>
      <c r="J35" s="195">
        <f>'[2]02'!K37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194">
        <f>'[2]02'!B38</f>
        <v>42</v>
      </c>
      <c r="C36" s="195">
        <f>'[2]02'!C38</f>
        <v>30</v>
      </c>
      <c r="D36" s="195">
        <f>'[2]02'!D38</f>
        <v>0</v>
      </c>
      <c r="E36" s="195">
        <f>'[2]02'!E38</f>
        <v>0</v>
      </c>
      <c r="F36" s="15">
        <f t="shared" si="6"/>
        <v>72</v>
      </c>
      <c r="G36" s="194">
        <f>'[2]02'!H38</f>
        <v>35</v>
      </c>
      <c r="H36" s="195">
        <f>'[2]02'!I38</f>
        <v>0</v>
      </c>
      <c r="I36" s="195">
        <f>'[2]02'!J38</f>
        <v>0</v>
      </c>
      <c r="J36" s="195">
        <f>'[2]02'!K38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194">
        <f>'[2]02'!B39</f>
        <v>42</v>
      </c>
      <c r="C37" s="195">
        <f>'[2]02'!C39</f>
        <v>30</v>
      </c>
      <c r="D37" s="195">
        <f>'[2]02'!D39</f>
        <v>0</v>
      </c>
      <c r="E37" s="195">
        <f>'[2]02'!E39</f>
        <v>0</v>
      </c>
      <c r="F37" s="15">
        <f t="shared" si="6"/>
        <v>72</v>
      </c>
      <c r="G37" s="194">
        <f>'[2]02'!H39</f>
        <v>35</v>
      </c>
      <c r="H37" s="195">
        <f>'[2]02'!I39</f>
        <v>0</v>
      </c>
      <c r="I37" s="195">
        <f>'[2]02'!J39</f>
        <v>0</v>
      </c>
      <c r="J37" s="195">
        <f>'[2]02'!K39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194">
        <f>'[2]02'!B40</f>
        <v>42</v>
      </c>
      <c r="C38" s="195">
        <f>'[2]02'!C40</f>
        <v>30</v>
      </c>
      <c r="D38" s="195">
        <f>'[2]02'!D40</f>
        <v>0</v>
      </c>
      <c r="E38" s="195">
        <f>'[2]02'!E40</f>
        <v>0</v>
      </c>
      <c r="F38" s="15">
        <f t="shared" si="6"/>
        <v>72</v>
      </c>
      <c r="G38" s="194">
        <f>'[2]02'!H40</f>
        <v>35</v>
      </c>
      <c r="H38" s="195">
        <f>'[2]02'!I40</f>
        <v>0</v>
      </c>
      <c r="I38" s="195">
        <f>'[2]02'!J40</f>
        <v>0</v>
      </c>
      <c r="J38" s="195">
        <f>'[2]02'!K40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194">
        <f>'[2]02'!B41</f>
        <v>42</v>
      </c>
      <c r="C39" s="195">
        <f>'[2]02'!C41</f>
        <v>30</v>
      </c>
      <c r="D39" s="195">
        <f>'[2]02'!D41</f>
        <v>0</v>
      </c>
      <c r="E39" s="195">
        <f>'[2]02'!E41</f>
        <v>0</v>
      </c>
      <c r="F39" s="15">
        <f t="shared" si="6"/>
        <v>72</v>
      </c>
      <c r="G39" s="194">
        <f>'[2]02'!H41</f>
        <v>35</v>
      </c>
      <c r="H39" s="195">
        <f>'[2]02'!I41</f>
        <v>0</v>
      </c>
      <c r="I39" s="195">
        <f>'[2]02'!J41</f>
        <v>0</v>
      </c>
      <c r="J39" s="195">
        <f>'[2]02'!K41</f>
        <v>0</v>
      </c>
      <c r="K39" s="15">
        <f t="shared" si="3"/>
        <v>35</v>
      </c>
      <c r="L39" s="18">
        <f>frq!C39</f>
        <v>1</v>
      </c>
      <c r="M39" s="124">
        <f t="shared" si="4"/>
        <v>34.6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34.6</v>
      </c>
      <c r="R39" s="18">
        <v>0.4</v>
      </c>
    </row>
    <row r="40" spans="1:18">
      <c r="A40" s="8" t="s">
        <v>82</v>
      </c>
      <c r="B40" s="194">
        <f>'[2]02'!B42</f>
        <v>42</v>
      </c>
      <c r="C40" s="195">
        <f>'[2]02'!C42</f>
        <v>30</v>
      </c>
      <c r="D40" s="195">
        <f>'[2]02'!D42</f>
        <v>0</v>
      </c>
      <c r="E40" s="195">
        <f>'[2]02'!E42</f>
        <v>0</v>
      </c>
      <c r="F40" s="15">
        <f t="shared" si="6"/>
        <v>72</v>
      </c>
      <c r="G40" s="194">
        <f>'[2]02'!H42</f>
        <v>37</v>
      </c>
      <c r="H40" s="195">
        <f>'[2]02'!I42</f>
        <v>0</v>
      </c>
      <c r="I40" s="195">
        <f>'[2]02'!J42</f>
        <v>0</v>
      </c>
      <c r="J40" s="195">
        <f>'[2]02'!K42</f>
        <v>0</v>
      </c>
      <c r="K40" s="15">
        <f t="shared" si="3"/>
        <v>37</v>
      </c>
      <c r="L40" s="18">
        <f>frq!C40</f>
        <v>1</v>
      </c>
      <c r="M40" s="124">
        <f t="shared" si="4"/>
        <v>36.6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36.6</v>
      </c>
      <c r="R40" s="18">
        <v>0.4</v>
      </c>
    </row>
    <row r="41" spans="1:18">
      <c r="A41" s="8" t="s">
        <v>83</v>
      </c>
      <c r="B41" s="194">
        <f>'[2]02'!B43</f>
        <v>42</v>
      </c>
      <c r="C41" s="195">
        <f>'[2]02'!C43</f>
        <v>30</v>
      </c>
      <c r="D41" s="195">
        <f>'[2]02'!D43</f>
        <v>0</v>
      </c>
      <c r="E41" s="195">
        <f>'[2]02'!E43</f>
        <v>0</v>
      </c>
      <c r="F41" s="15">
        <f t="shared" si="6"/>
        <v>72</v>
      </c>
      <c r="G41" s="194">
        <f>'[2]02'!H43</f>
        <v>37</v>
      </c>
      <c r="H41" s="195">
        <f>'[2]02'!I43</f>
        <v>0</v>
      </c>
      <c r="I41" s="195">
        <f>'[2]02'!J43</f>
        <v>0</v>
      </c>
      <c r="J41" s="195">
        <f>'[2]02'!K43</f>
        <v>0</v>
      </c>
      <c r="K41" s="15">
        <f t="shared" si="3"/>
        <v>37</v>
      </c>
      <c r="L41" s="18">
        <f>frq!C41</f>
        <v>1</v>
      </c>
      <c r="M41" s="124">
        <f t="shared" si="4"/>
        <v>36.6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36.6</v>
      </c>
      <c r="R41" s="18">
        <v>0.4</v>
      </c>
    </row>
    <row r="42" spans="1:18">
      <c r="A42" s="8" t="s">
        <v>84</v>
      </c>
      <c r="B42" s="194">
        <f>'[2]02'!B44</f>
        <v>42</v>
      </c>
      <c r="C42" s="195">
        <f>'[2]02'!C44</f>
        <v>30</v>
      </c>
      <c r="D42" s="195">
        <f>'[2]02'!D44</f>
        <v>0</v>
      </c>
      <c r="E42" s="195">
        <f>'[2]02'!E44</f>
        <v>0</v>
      </c>
      <c r="F42" s="15">
        <f t="shared" si="6"/>
        <v>72</v>
      </c>
      <c r="G42" s="194">
        <f>'[2]02'!H44</f>
        <v>37</v>
      </c>
      <c r="H42" s="195">
        <f>'[2]02'!I44</f>
        <v>0</v>
      </c>
      <c r="I42" s="195">
        <f>'[2]02'!J44</f>
        <v>0</v>
      </c>
      <c r="J42" s="195">
        <f>'[2]02'!K44</f>
        <v>0</v>
      </c>
      <c r="K42" s="15">
        <f t="shared" si="3"/>
        <v>37</v>
      </c>
      <c r="L42" s="18">
        <f>frq!C42</f>
        <v>1</v>
      </c>
      <c r="M42" s="124">
        <f t="shared" si="4"/>
        <v>36.6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36.6</v>
      </c>
      <c r="R42" s="18">
        <v>0.4</v>
      </c>
    </row>
    <row r="43" spans="1:18">
      <c r="A43" s="8" t="s">
        <v>85</v>
      </c>
      <c r="B43" s="194">
        <f>'[2]02'!B45</f>
        <v>42</v>
      </c>
      <c r="C43" s="195">
        <f>'[2]02'!C45</f>
        <v>30</v>
      </c>
      <c r="D43" s="195">
        <f>'[2]02'!D45</f>
        <v>0</v>
      </c>
      <c r="E43" s="195">
        <f>'[2]02'!E45</f>
        <v>0</v>
      </c>
      <c r="F43" s="15">
        <f t="shared" si="6"/>
        <v>72</v>
      </c>
      <c r="G43" s="194">
        <f>'[2]02'!H45</f>
        <v>37</v>
      </c>
      <c r="H43" s="195">
        <f>'[2]02'!I45</f>
        <v>0</v>
      </c>
      <c r="I43" s="195">
        <f>'[2]02'!J45</f>
        <v>0</v>
      </c>
      <c r="J43" s="195">
        <f>'[2]02'!K45</f>
        <v>0</v>
      </c>
      <c r="K43" s="15">
        <f t="shared" si="3"/>
        <v>37</v>
      </c>
      <c r="L43" s="18">
        <f>frq!C43</f>
        <v>1</v>
      </c>
      <c r="M43" s="124">
        <f t="shared" si="4"/>
        <v>36.6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36.6</v>
      </c>
      <c r="R43" s="18">
        <v>0.4</v>
      </c>
    </row>
    <row r="44" spans="1:18">
      <c r="A44" s="8" t="s">
        <v>86</v>
      </c>
      <c r="B44" s="194">
        <f>'[2]02'!B46</f>
        <v>42</v>
      </c>
      <c r="C44" s="195">
        <f>'[2]02'!C46</f>
        <v>30</v>
      </c>
      <c r="D44" s="195">
        <f>'[2]02'!D46</f>
        <v>0</v>
      </c>
      <c r="E44" s="195">
        <f>'[2]02'!E46</f>
        <v>0</v>
      </c>
      <c r="F44" s="15">
        <f t="shared" si="6"/>
        <v>72</v>
      </c>
      <c r="G44" s="194">
        <f>'[2]02'!H46</f>
        <v>37</v>
      </c>
      <c r="H44" s="195">
        <f>'[2]02'!I46</f>
        <v>0</v>
      </c>
      <c r="I44" s="195">
        <f>'[2]02'!J46</f>
        <v>0</v>
      </c>
      <c r="J44" s="195">
        <f>'[2]02'!K46</f>
        <v>0</v>
      </c>
      <c r="K44" s="15">
        <f t="shared" si="3"/>
        <v>37</v>
      </c>
      <c r="L44" s="18">
        <f>frq!C44</f>
        <v>1</v>
      </c>
      <c r="M44" s="124">
        <f t="shared" si="4"/>
        <v>36.6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36.6</v>
      </c>
      <c r="R44" s="18">
        <v>0.4</v>
      </c>
    </row>
    <row r="45" spans="1:18">
      <c r="A45" s="8" t="s">
        <v>87</v>
      </c>
      <c r="B45" s="194">
        <f>'[2]02'!B47</f>
        <v>42</v>
      </c>
      <c r="C45" s="195">
        <f>'[2]02'!C47</f>
        <v>30</v>
      </c>
      <c r="D45" s="195">
        <f>'[2]02'!D47</f>
        <v>0</v>
      </c>
      <c r="E45" s="195">
        <f>'[2]02'!E47</f>
        <v>0</v>
      </c>
      <c r="F45" s="15">
        <f t="shared" si="6"/>
        <v>72</v>
      </c>
      <c r="G45" s="194">
        <f>'[2]02'!H47</f>
        <v>37</v>
      </c>
      <c r="H45" s="195">
        <f>'[2]02'!I47</f>
        <v>0</v>
      </c>
      <c r="I45" s="195">
        <f>'[2]02'!J47</f>
        <v>0</v>
      </c>
      <c r="J45" s="195">
        <f>'[2]02'!K47</f>
        <v>0</v>
      </c>
      <c r="K45" s="15">
        <f t="shared" si="3"/>
        <v>37</v>
      </c>
      <c r="L45" s="18">
        <f>frq!C45</f>
        <v>1</v>
      </c>
      <c r="M45" s="124">
        <f t="shared" si="4"/>
        <v>36.6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36.6</v>
      </c>
      <c r="R45" s="18">
        <v>0.4</v>
      </c>
    </row>
    <row r="46" spans="1:18">
      <c r="A46" s="8" t="s">
        <v>88</v>
      </c>
      <c r="B46" s="194">
        <f>'[2]02'!B48</f>
        <v>42</v>
      </c>
      <c r="C46" s="195">
        <f>'[2]02'!C48</f>
        <v>30</v>
      </c>
      <c r="D46" s="195">
        <f>'[2]02'!D48</f>
        <v>0</v>
      </c>
      <c r="E46" s="195">
        <f>'[2]02'!E48</f>
        <v>0</v>
      </c>
      <c r="F46" s="15">
        <f t="shared" si="6"/>
        <v>72</v>
      </c>
      <c r="G46" s="194">
        <f>'[2]02'!H48</f>
        <v>37</v>
      </c>
      <c r="H46" s="195">
        <f>'[2]02'!I48</f>
        <v>0</v>
      </c>
      <c r="I46" s="195">
        <f>'[2]02'!J48</f>
        <v>0</v>
      </c>
      <c r="J46" s="195">
        <f>'[2]02'!K48</f>
        <v>0</v>
      </c>
      <c r="K46" s="15">
        <f t="shared" si="3"/>
        <v>37</v>
      </c>
      <c r="L46" s="18">
        <f>frq!C46</f>
        <v>1</v>
      </c>
      <c r="M46" s="124">
        <f t="shared" si="4"/>
        <v>36.6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36.6</v>
      </c>
      <c r="R46" s="18">
        <v>0.4</v>
      </c>
    </row>
    <row r="47" spans="1:18">
      <c r="A47" s="8" t="s">
        <v>89</v>
      </c>
      <c r="B47" s="194">
        <f>'[2]02'!B49</f>
        <v>42</v>
      </c>
      <c r="C47" s="195">
        <f>'[2]02'!C49</f>
        <v>30</v>
      </c>
      <c r="D47" s="195">
        <f>'[2]02'!D49</f>
        <v>0</v>
      </c>
      <c r="E47" s="195">
        <f>'[2]02'!E49</f>
        <v>0</v>
      </c>
      <c r="F47" s="15">
        <f t="shared" si="6"/>
        <v>72</v>
      </c>
      <c r="G47" s="194">
        <f>'[2]02'!H49</f>
        <v>37</v>
      </c>
      <c r="H47" s="195">
        <f>'[2]02'!I49</f>
        <v>0</v>
      </c>
      <c r="I47" s="195">
        <f>'[2]02'!J49</f>
        <v>0</v>
      </c>
      <c r="J47" s="195">
        <f>'[2]02'!K49</f>
        <v>0</v>
      </c>
      <c r="K47" s="15">
        <f t="shared" si="3"/>
        <v>37</v>
      </c>
      <c r="L47" s="18">
        <f>frq!C47</f>
        <v>1</v>
      </c>
      <c r="M47" s="124">
        <f t="shared" si="4"/>
        <v>36.6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36.6</v>
      </c>
      <c r="R47" s="18">
        <v>0.4</v>
      </c>
    </row>
    <row r="48" spans="1:18">
      <c r="A48" s="8" t="s">
        <v>90</v>
      </c>
      <c r="B48" s="194">
        <f>'[2]02'!B50</f>
        <v>42</v>
      </c>
      <c r="C48" s="195">
        <f>'[2]02'!C50</f>
        <v>30</v>
      </c>
      <c r="D48" s="195">
        <f>'[2]02'!D50</f>
        <v>0</v>
      </c>
      <c r="E48" s="195">
        <f>'[2]02'!E50</f>
        <v>0</v>
      </c>
      <c r="F48" s="15">
        <f t="shared" si="6"/>
        <v>72</v>
      </c>
      <c r="G48" s="194">
        <f>'[2]02'!H50</f>
        <v>38</v>
      </c>
      <c r="H48" s="195">
        <f>'[2]02'!I50</f>
        <v>0</v>
      </c>
      <c r="I48" s="195">
        <f>'[2]02'!J50</f>
        <v>0</v>
      </c>
      <c r="J48" s="195">
        <f>'[2]02'!K50</f>
        <v>0</v>
      </c>
      <c r="K48" s="15">
        <f t="shared" si="3"/>
        <v>38</v>
      </c>
      <c r="L48" s="18">
        <f>frq!C48</f>
        <v>1</v>
      </c>
      <c r="M48" s="124">
        <f t="shared" si="4"/>
        <v>37.6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37.6</v>
      </c>
      <c r="R48" s="18">
        <v>0.4</v>
      </c>
    </row>
    <row r="49" spans="1:18">
      <c r="A49" s="8" t="s">
        <v>91</v>
      </c>
      <c r="B49" s="194">
        <f>'[2]02'!B51</f>
        <v>42</v>
      </c>
      <c r="C49" s="195">
        <f>'[2]02'!C51</f>
        <v>30</v>
      </c>
      <c r="D49" s="195">
        <f>'[2]02'!D51</f>
        <v>0</v>
      </c>
      <c r="E49" s="195">
        <f>'[2]02'!E51</f>
        <v>0</v>
      </c>
      <c r="F49" s="15">
        <f t="shared" si="6"/>
        <v>72</v>
      </c>
      <c r="G49" s="194">
        <f>'[2]02'!H51</f>
        <v>38</v>
      </c>
      <c r="H49" s="195">
        <f>'[2]02'!I51</f>
        <v>0</v>
      </c>
      <c r="I49" s="195">
        <f>'[2]02'!J51</f>
        <v>0</v>
      </c>
      <c r="J49" s="195">
        <f>'[2]02'!K51</f>
        <v>0</v>
      </c>
      <c r="K49" s="15">
        <f t="shared" si="3"/>
        <v>38</v>
      </c>
      <c r="L49" s="18">
        <f>frq!C49</f>
        <v>1</v>
      </c>
      <c r="M49" s="124">
        <f t="shared" si="4"/>
        <v>37.6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37.6</v>
      </c>
      <c r="R49" s="18">
        <v>0.4</v>
      </c>
    </row>
    <row r="50" spans="1:18">
      <c r="A50" s="8" t="s">
        <v>92</v>
      </c>
      <c r="B50" s="194">
        <f>'[2]02'!B52</f>
        <v>42</v>
      </c>
      <c r="C50" s="195">
        <f>'[2]02'!C52</f>
        <v>30</v>
      </c>
      <c r="D50" s="195">
        <f>'[2]02'!D52</f>
        <v>0</v>
      </c>
      <c r="E50" s="195">
        <f>'[2]02'!E52</f>
        <v>0</v>
      </c>
      <c r="F50" s="15">
        <f t="shared" si="6"/>
        <v>72</v>
      </c>
      <c r="G50" s="194">
        <f>'[2]02'!H52</f>
        <v>38</v>
      </c>
      <c r="H50" s="195">
        <f>'[2]02'!I52</f>
        <v>0</v>
      </c>
      <c r="I50" s="195">
        <f>'[2]02'!J52</f>
        <v>0</v>
      </c>
      <c r="J50" s="195">
        <f>'[2]02'!K52</f>
        <v>0</v>
      </c>
      <c r="K50" s="15">
        <f t="shared" si="3"/>
        <v>38</v>
      </c>
      <c r="L50" s="18">
        <f>frq!C50</f>
        <v>1</v>
      </c>
      <c r="M50" s="124">
        <f t="shared" si="4"/>
        <v>37.6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37.6</v>
      </c>
      <c r="R50" s="18">
        <v>0.4</v>
      </c>
    </row>
    <row r="51" spans="1:18">
      <c r="A51" s="8" t="s">
        <v>93</v>
      </c>
      <c r="B51" s="194">
        <f>'[2]02'!B53</f>
        <v>42</v>
      </c>
      <c r="C51" s="195">
        <f>'[2]02'!C53</f>
        <v>30</v>
      </c>
      <c r="D51" s="195">
        <f>'[2]02'!D53</f>
        <v>0</v>
      </c>
      <c r="E51" s="195">
        <f>'[2]02'!E53</f>
        <v>0</v>
      </c>
      <c r="F51" s="15">
        <f t="shared" si="6"/>
        <v>72</v>
      </c>
      <c r="G51" s="194">
        <f>'[2]02'!H53</f>
        <v>37</v>
      </c>
      <c r="H51" s="195">
        <f>'[2]02'!I53</f>
        <v>0</v>
      </c>
      <c r="I51" s="195">
        <f>'[2]02'!J53</f>
        <v>0</v>
      </c>
      <c r="J51" s="195">
        <f>'[2]02'!K53</f>
        <v>0</v>
      </c>
      <c r="K51" s="15">
        <f t="shared" si="3"/>
        <v>37</v>
      </c>
      <c r="L51" s="18">
        <f>frq!C51</f>
        <v>1</v>
      </c>
      <c r="M51" s="124">
        <f t="shared" si="4"/>
        <v>36.6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36.6</v>
      </c>
      <c r="R51" s="18">
        <v>0.4</v>
      </c>
    </row>
    <row r="52" spans="1:18">
      <c r="A52" s="8" t="s">
        <v>94</v>
      </c>
      <c r="B52" s="194">
        <f>'[2]02'!B54</f>
        <v>42</v>
      </c>
      <c r="C52" s="195">
        <f>'[2]02'!C54</f>
        <v>30</v>
      </c>
      <c r="D52" s="195">
        <f>'[2]02'!D54</f>
        <v>0</v>
      </c>
      <c r="E52" s="195">
        <f>'[2]02'!E54</f>
        <v>0</v>
      </c>
      <c r="F52" s="15">
        <f t="shared" si="6"/>
        <v>72</v>
      </c>
      <c r="G52" s="194">
        <f>'[2]02'!H54</f>
        <v>37</v>
      </c>
      <c r="H52" s="195">
        <f>'[2]02'!I54</f>
        <v>0</v>
      </c>
      <c r="I52" s="195">
        <f>'[2]02'!J54</f>
        <v>0</v>
      </c>
      <c r="J52" s="195">
        <f>'[2]02'!K54</f>
        <v>0</v>
      </c>
      <c r="K52" s="15">
        <f t="shared" si="3"/>
        <v>37</v>
      </c>
      <c r="L52" s="18">
        <f>frq!C52</f>
        <v>1</v>
      </c>
      <c r="M52" s="124">
        <f t="shared" si="4"/>
        <v>36.6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36.6</v>
      </c>
      <c r="R52" s="18">
        <v>0.4</v>
      </c>
    </row>
    <row r="53" spans="1:18">
      <c r="A53" s="8" t="s">
        <v>95</v>
      </c>
      <c r="B53" s="194">
        <f>'[2]02'!B55</f>
        <v>42</v>
      </c>
      <c r="C53" s="195">
        <f>'[2]02'!C55</f>
        <v>30</v>
      </c>
      <c r="D53" s="195">
        <f>'[2]02'!D55</f>
        <v>0</v>
      </c>
      <c r="E53" s="195">
        <f>'[2]02'!E55</f>
        <v>0</v>
      </c>
      <c r="F53" s="15">
        <f t="shared" si="6"/>
        <v>72</v>
      </c>
      <c r="G53" s="194">
        <f>'[2]02'!H55</f>
        <v>37</v>
      </c>
      <c r="H53" s="195">
        <f>'[2]02'!I55</f>
        <v>0</v>
      </c>
      <c r="I53" s="195">
        <f>'[2]02'!J55</f>
        <v>0</v>
      </c>
      <c r="J53" s="195">
        <f>'[2]02'!K55</f>
        <v>0</v>
      </c>
      <c r="K53" s="15">
        <f t="shared" si="3"/>
        <v>37</v>
      </c>
      <c r="L53" s="18">
        <f>frq!C53</f>
        <v>1</v>
      </c>
      <c r="M53" s="124">
        <f t="shared" si="4"/>
        <v>36.6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36.6</v>
      </c>
      <c r="R53" s="18">
        <v>0.4</v>
      </c>
    </row>
    <row r="54" spans="1:18">
      <c r="A54" s="8" t="s">
        <v>96</v>
      </c>
      <c r="B54" s="194">
        <f>'[2]02'!B56</f>
        <v>42</v>
      </c>
      <c r="C54" s="195">
        <f>'[2]02'!C56</f>
        <v>30</v>
      </c>
      <c r="D54" s="195">
        <f>'[2]02'!D56</f>
        <v>0</v>
      </c>
      <c r="E54" s="195">
        <f>'[2]02'!E56</f>
        <v>0</v>
      </c>
      <c r="F54" s="15">
        <f t="shared" si="6"/>
        <v>72</v>
      </c>
      <c r="G54" s="194">
        <f>'[2]02'!H56</f>
        <v>37</v>
      </c>
      <c r="H54" s="195">
        <f>'[2]02'!I56</f>
        <v>0</v>
      </c>
      <c r="I54" s="195">
        <f>'[2]02'!J56</f>
        <v>0</v>
      </c>
      <c r="J54" s="195">
        <f>'[2]02'!K56</f>
        <v>0</v>
      </c>
      <c r="K54" s="15">
        <f t="shared" si="3"/>
        <v>37</v>
      </c>
      <c r="L54" s="18">
        <f>frq!C54</f>
        <v>1</v>
      </c>
      <c r="M54" s="124">
        <f t="shared" si="4"/>
        <v>36.6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36.6</v>
      </c>
      <c r="R54" s="18">
        <v>0.4</v>
      </c>
    </row>
    <row r="55" spans="1:18">
      <c r="A55" s="8" t="s">
        <v>97</v>
      </c>
      <c r="B55" s="194">
        <f>'[2]02'!B57</f>
        <v>42</v>
      </c>
      <c r="C55" s="195">
        <f>'[2]02'!C57</f>
        <v>30</v>
      </c>
      <c r="D55" s="195">
        <f>'[2]02'!D57</f>
        <v>0</v>
      </c>
      <c r="E55" s="195">
        <f>'[2]02'!E57</f>
        <v>0</v>
      </c>
      <c r="F55" s="15">
        <f t="shared" si="6"/>
        <v>72</v>
      </c>
      <c r="G55" s="194">
        <f>'[2]02'!H57</f>
        <v>37</v>
      </c>
      <c r="H55" s="195">
        <f>'[2]02'!I57</f>
        <v>0</v>
      </c>
      <c r="I55" s="195">
        <f>'[2]02'!J57</f>
        <v>0</v>
      </c>
      <c r="J55" s="195">
        <f>'[2]02'!K57</f>
        <v>0</v>
      </c>
      <c r="K55" s="15">
        <f t="shared" si="3"/>
        <v>37</v>
      </c>
      <c r="L55" s="18">
        <f>frq!C55</f>
        <v>1</v>
      </c>
      <c r="M55" s="124">
        <f t="shared" si="4"/>
        <v>36.6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36.6</v>
      </c>
      <c r="R55" s="18">
        <v>0.4</v>
      </c>
    </row>
    <row r="56" spans="1:18">
      <c r="A56" s="8" t="s">
        <v>98</v>
      </c>
      <c r="B56" s="194">
        <f>'[2]02'!B58</f>
        <v>42</v>
      </c>
      <c r="C56" s="195">
        <f>'[2]02'!C58</f>
        <v>30</v>
      </c>
      <c r="D56" s="195">
        <f>'[2]02'!D58</f>
        <v>0</v>
      </c>
      <c r="E56" s="195">
        <f>'[2]02'!E58</f>
        <v>0</v>
      </c>
      <c r="F56" s="15">
        <f t="shared" si="6"/>
        <v>72</v>
      </c>
      <c r="G56" s="194">
        <f>'[2]02'!H58</f>
        <v>37</v>
      </c>
      <c r="H56" s="195">
        <f>'[2]02'!I58</f>
        <v>0</v>
      </c>
      <c r="I56" s="195">
        <f>'[2]02'!J58</f>
        <v>0</v>
      </c>
      <c r="J56" s="195">
        <f>'[2]02'!K58</f>
        <v>0</v>
      </c>
      <c r="K56" s="15">
        <f t="shared" si="3"/>
        <v>37</v>
      </c>
      <c r="L56" s="18">
        <f>frq!C56</f>
        <v>1</v>
      </c>
      <c r="M56" s="124">
        <f t="shared" si="4"/>
        <v>36.6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36.6</v>
      </c>
      <c r="R56" s="18">
        <v>0.4</v>
      </c>
    </row>
    <row r="57" spans="1:18">
      <c r="A57" s="8" t="s">
        <v>99</v>
      </c>
      <c r="B57" s="194">
        <f>'[2]02'!B59</f>
        <v>42</v>
      </c>
      <c r="C57" s="195">
        <f>'[2]02'!C59</f>
        <v>30</v>
      </c>
      <c r="D57" s="195">
        <f>'[2]02'!D59</f>
        <v>0</v>
      </c>
      <c r="E57" s="195">
        <f>'[2]02'!E59</f>
        <v>0</v>
      </c>
      <c r="F57" s="15">
        <f t="shared" si="6"/>
        <v>72</v>
      </c>
      <c r="G57" s="194">
        <f>'[2]02'!H59</f>
        <v>37</v>
      </c>
      <c r="H57" s="195">
        <f>'[2]02'!I59</f>
        <v>0</v>
      </c>
      <c r="I57" s="195">
        <f>'[2]02'!J59</f>
        <v>0</v>
      </c>
      <c r="J57" s="195">
        <f>'[2]02'!K59</f>
        <v>0</v>
      </c>
      <c r="K57" s="15">
        <f t="shared" si="3"/>
        <v>37</v>
      </c>
      <c r="L57" s="18">
        <f>frq!C57</f>
        <v>1</v>
      </c>
      <c r="M57" s="124">
        <f t="shared" si="4"/>
        <v>36.6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36.6</v>
      </c>
      <c r="R57" s="18">
        <v>0.4</v>
      </c>
    </row>
    <row r="58" spans="1:18">
      <c r="A58" s="8" t="s">
        <v>100</v>
      </c>
      <c r="B58" s="194">
        <f>'[2]02'!B60</f>
        <v>42</v>
      </c>
      <c r="C58" s="195">
        <f>'[2]02'!C60</f>
        <v>30</v>
      </c>
      <c r="D58" s="195">
        <f>'[2]02'!D60</f>
        <v>0</v>
      </c>
      <c r="E58" s="195">
        <f>'[2]02'!E60</f>
        <v>0</v>
      </c>
      <c r="F58" s="15">
        <f t="shared" si="6"/>
        <v>72</v>
      </c>
      <c r="G58" s="194">
        <f>'[2]02'!H60</f>
        <v>37</v>
      </c>
      <c r="H58" s="195">
        <f>'[2]02'!I60</f>
        <v>0</v>
      </c>
      <c r="I58" s="195">
        <f>'[2]02'!J60</f>
        <v>0</v>
      </c>
      <c r="J58" s="195">
        <f>'[2]02'!K60</f>
        <v>0</v>
      </c>
      <c r="K58" s="15">
        <f t="shared" si="3"/>
        <v>37</v>
      </c>
      <c r="L58" s="18">
        <f>frq!C58</f>
        <v>1</v>
      </c>
      <c r="M58" s="124">
        <f t="shared" si="4"/>
        <v>36.6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36.6</v>
      </c>
      <c r="R58" s="18">
        <v>0.4</v>
      </c>
    </row>
    <row r="59" spans="1:18">
      <c r="A59" s="8" t="s">
        <v>101</v>
      </c>
      <c r="B59" s="194">
        <f>'[2]02'!B61</f>
        <v>42</v>
      </c>
      <c r="C59" s="195">
        <f>'[2]02'!C61</f>
        <v>30</v>
      </c>
      <c r="D59" s="195">
        <f>'[2]02'!D61</f>
        <v>0</v>
      </c>
      <c r="E59" s="195">
        <f>'[2]02'!E61</f>
        <v>0</v>
      </c>
      <c r="F59" s="15">
        <f t="shared" si="6"/>
        <v>72</v>
      </c>
      <c r="G59" s="194">
        <f>'[2]02'!H61</f>
        <v>36</v>
      </c>
      <c r="H59" s="195">
        <f>'[2]02'!I61</f>
        <v>0</v>
      </c>
      <c r="I59" s="195">
        <f>'[2]02'!J61</f>
        <v>0</v>
      </c>
      <c r="J59" s="195">
        <f>'[2]02'!K61</f>
        <v>0</v>
      </c>
      <c r="K59" s="15">
        <f t="shared" si="3"/>
        <v>36</v>
      </c>
      <c r="L59" s="18">
        <f>frq!C59</f>
        <v>1</v>
      </c>
      <c r="M59" s="124">
        <f t="shared" si="4"/>
        <v>35.6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35.6</v>
      </c>
      <c r="R59" s="18">
        <v>0.4</v>
      </c>
    </row>
    <row r="60" spans="1:18">
      <c r="A60" s="8" t="s">
        <v>102</v>
      </c>
      <c r="B60" s="194">
        <f>'[2]02'!B62</f>
        <v>42</v>
      </c>
      <c r="C60" s="195">
        <f>'[2]02'!C62</f>
        <v>30</v>
      </c>
      <c r="D60" s="195">
        <f>'[2]02'!D62</f>
        <v>0</v>
      </c>
      <c r="E60" s="195">
        <f>'[2]02'!E62</f>
        <v>0</v>
      </c>
      <c r="F60" s="15">
        <f t="shared" si="6"/>
        <v>72</v>
      </c>
      <c r="G60" s="194">
        <f>'[2]02'!H62</f>
        <v>36</v>
      </c>
      <c r="H60" s="195">
        <f>'[2]02'!I62</f>
        <v>0</v>
      </c>
      <c r="I60" s="195">
        <f>'[2]02'!J62</f>
        <v>0</v>
      </c>
      <c r="J60" s="195">
        <f>'[2]02'!K62</f>
        <v>0</v>
      </c>
      <c r="K60" s="15">
        <f t="shared" si="3"/>
        <v>36</v>
      </c>
      <c r="L60" s="18">
        <f>frq!C60</f>
        <v>1</v>
      </c>
      <c r="M60" s="124">
        <f t="shared" si="4"/>
        <v>35.6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35.6</v>
      </c>
      <c r="R60" s="18">
        <v>0.4</v>
      </c>
    </row>
    <row r="61" spans="1:18">
      <c r="A61" s="8" t="s">
        <v>103</v>
      </c>
      <c r="B61" s="194">
        <f>'[2]02'!B63</f>
        <v>42</v>
      </c>
      <c r="C61" s="195">
        <f>'[2]02'!C63</f>
        <v>30</v>
      </c>
      <c r="D61" s="195">
        <f>'[2]02'!D63</f>
        <v>0</v>
      </c>
      <c r="E61" s="195">
        <f>'[2]02'!E63</f>
        <v>0</v>
      </c>
      <c r="F61" s="15">
        <f t="shared" si="6"/>
        <v>72</v>
      </c>
      <c r="G61" s="194">
        <f>'[2]02'!H63</f>
        <v>36</v>
      </c>
      <c r="H61" s="195">
        <f>'[2]02'!I63</f>
        <v>0</v>
      </c>
      <c r="I61" s="195">
        <f>'[2]02'!J63</f>
        <v>0</v>
      </c>
      <c r="J61" s="195">
        <f>'[2]02'!K63</f>
        <v>0</v>
      </c>
      <c r="K61" s="15">
        <f t="shared" si="3"/>
        <v>36</v>
      </c>
      <c r="L61" s="18">
        <f>frq!C61</f>
        <v>1</v>
      </c>
      <c r="M61" s="124">
        <f t="shared" si="4"/>
        <v>35.6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35.6</v>
      </c>
      <c r="R61" s="18">
        <v>0.4</v>
      </c>
    </row>
    <row r="62" spans="1:18">
      <c r="A62" s="8" t="s">
        <v>104</v>
      </c>
      <c r="B62" s="194">
        <f>'[2]02'!B64</f>
        <v>42</v>
      </c>
      <c r="C62" s="195">
        <f>'[2]02'!C64</f>
        <v>30</v>
      </c>
      <c r="D62" s="195">
        <f>'[2]02'!D64</f>
        <v>0</v>
      </c>
      <c r="E62" s="195">
        <f>'[2]02'!E64</f>
        <v>0</v>
      </c>
      <c r="F62" s="15">
        <f t="shared" si="6"/>
        <v>72</v>
      </c>
      <c r="G62" s="194">
        <f>'[2]02'!H64</f>
        <v>36</v>
      </c>
      <c r="H62" s="195">
        <f>'[2]02'!I64</f>
        <v>0</v>
      </c>
      <c r="I62" s="195">
        <f>'[2]02'!J64</f>
        <v>0</v>
      </c>
      <c r="J62" s="195">
        <f>'[2]02'!K64</f>
        <v>0</v>
      </c>
      <c r="K62" s="15">
        <f t="shared" si="3"/>
        <v>36</v>
      </c>
      <c r="L62" s="18">
        <f>frq!C62</f>
        <v>1</v>
      </c>
      <c r="M62" s="124">
        <f t="shared" si="4"/>
        <v>35.6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35.6</v>
      </c>
      <c r="R62" s="18">
        <v>0.4</v>
      </c>
    </row>
    <row r="63" spans="1:18">
      <c r="A63" s="8" t="s">
        <v>105</v>
      </c>
      <c r="B63" s="194">
        <f>'[2]02'!B65</f>
        <v>42</v>
      </c>
      <c r="C63" s="195">
        <f>'[2]02'!C65</f>
        <v>30</v>
      </c>
      <c r="D63" s="195">
        <f>'[2]02'!D65</f>
        <v>0</v>
      </c>
      <c r="E63" s="195">
        <f>'[2]02'!E65</f>
        <v>0</v>
      </c>
      <c r="F63" s="15">
        <f t="shared" si="6"/>
        <v>72</v>
      </c>
      <c r="G63" s="194">
        <f>'[2]02'!H65</f>
        <v>36</v>
      </c>
      <c r="H63" s="195">
        <f>'[2]02'!I65</f>
        <v>0</v>
      </c>
      <c r="I63" s="195">
        <f>'[2]02'!J65</f>
        <v>0</v>
      </c>
      <c r="J63" s="195">
        <f>'[2]02'!K65</f>
        <v>0</v>
      </c>
      <c r="K63" s="15">
        <f t="shared" si="3"/>
        <v>36</v>
      </c>
      <c r="L63" s="18">
        <f>frq!C63</f>
        <v>1</v>
      </c>
      <c r="M63" s="124">
        <f t="shared" si="4"/>
        <v>35.6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35.6</v>
      </c>
      <c r="R63" s="18">
        <v>0.4</v>
      </c>
    </row>
    <row r="64" spans="1:18">
      <c r="A64" s="8" t="s">
        <v>106</v>
      </c>
      <c r="B64" s="194">
        <f>'[2]02'!B66</f>
        <v>42</v>
      </c>
      <c r="C64" s="195">
        <f>'[2]02'!C66</f>
        <v>30</v>
      </c>
      <c r="D64" s="195">
        <f>'[2]02'!D66</f>
        <v>0</v>
      </c>
      <c r="E64" s="195">
        <f>'[2]02'!E66</f>
        <v>0</v>
      </c>
      <c r="F64" s="15">
        <f t="shared" si="6"/>
        <v>72</v>
      </c>
      <c r="G64" s="194">
        <f>'[2]02'!H66</f>
        <v>36</v>
      </c>
      <c r="H64" s="195">
        <f>'[2]02'!I66</f>
        <v>0</v>
      </c>
      <c r="I64" s="195">
        <f>'[2]02'!J66</f>
        <v>0</v>
      </c>
      <c r="J64" s="195">
        <f>'[2]02'!K66</f>
        <v>0</v>
      </c>
      <c r="K64" s="15">
        <f t="shared" si="3"/>
        <v>36</v>
      </c>
      <c r="L64" s="18">
        <f>frq!C64</f>
        <v>1</v>
      </c>
      <c r="M64" s="124">
        <f t="shared" si="4"/>
        <v>35.6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35.6</v>
      </c>
      <c r="R64" s="18">
        <v>0.4</v>
      </c>
    </row>
    <row r="65" spans="1:18">
      <c r="A65" s="8" t="s">
        <v>107</v>
      </c>
      <c r="B65" s="194">
        <f>'[2]02'!B67</f>
        <v>42</v>
      </c>
      <c r="C65" s="195">
        <f>'[2]02'!C67</f>
        <v>30</v>
      </c>
      <c r="D65" s="195">
        <f>'[2]02'!D67</f>
        <v>0</v>
      </c>
      <c r="E65" s="195">
        <f>'[2]02'!E67</f>
        <v>0</v>
      </c>
      <c r="F65" s="15">
        <f t="shared" si="6"/>
        <v>72</v>
      </c>
      <c r="G65" s="194">
        <f>'[2]02'!H67</f>
        <v>36</v>
      </c>
      <c r="H65" s="195">
        <f>'[2]02'!I67</f>
        <v>0</v>
      </c>
      <c r="I65" s="195">
        <f>'[2]02'!J67</f>
        <v>0</v>
      </c>
      <c r="J65" s="195">
        <f>'[2]02'!K67</f>
        <v>0</v>
      </c>
      <c r="K65" s="15">
        <f t="shared" si="3"/>
        <v>36</v>
      </c>
      <c r="L65" s="18">
        <f>frq!C65</f>
        <v>1</v>
      </c>
      <c r="M65" s="124">
        <f t="shared" si="4"/>
        <v>35.6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35.6</v>
      </c>
      <c r="R65" s="18">
        <v>0.4</v>
      </c>
    </row>
    <row r="66" spans="1:18">
      <c r="A66" s="8" t="s">
        <v>108</v>
      </c>
      <c r="B66" s="194">
        <f>'[2]02'!B68</f>
        <v>42</v>
      </c>
      <c r="C66" s="195">
        <f>'[2]02'!C68</f>
        <v>30</v>
      </c>
      <c r="D66" s="195">
        <f>'[2]02'!D68</f>
        <v>0</v>
      </c>
      <c r="E66" s="195">
        <f>'[2]02'!E68</f>
        <v>0</v>
      </c>
      <c r="F66" s="15">
        <f t="shared" si="6"/>
        <v>72</v>
      </c>
      <c r="G66" s="194">
        <f>'[2]02'!H68</f>
        <v>36</v>
      </c>
      <c r="H66" s="195">
        <f>'[2]02'!I68</f>
        <v>0</v>
      </c>
      <c r="I66" s="195">
        <f>'[2]02'!J68</f>
        <v>0</v>
      </c>
      <c r="J66" s="195">
        <f>'[2]02'!K68</f>
        <v>0</v>
      </c>
      <c r="K66" s="15">
        <f t="shared" si="3"/>
        <v>36</v>
      </c>
      <c r="L66" s="18">
        <f>frq!C66</f>
        <v>1</v>
      </c>
      <c r="M66" s="124">
        <f t="shared" si="4"/>
        <v>35.6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35.6</v>
      </c>
      <c r="R66" s="18">
        <v>0.4</v>
      </c>
    </row>
    <row r="67" spans="1:18">
      <c r="A67" s="8" t="s">
        <v>109</v>
      </c>
      <c r="B67" s="194">
        <f>'[2]02'!B69</f>
        <v>42</v>
      </c>
      <c r="C67" s="195">
        <f>'[2]02'!C69</f>
        <v>30</v>
      </c>
      <c r="D67" s="195">
        <f>'[2]02'!D69</f>
        <v>0</v>
      </c>
      <c r="E67" s="195">
        <f>'[2]02'!E69</f>
        <v>0</v>
      </c>
      <c r="F67" s="15">
        <f t="shared" si="6"/>
        <v>72</v>
      </c>
      <c r="G67" s="194">
        <f>'[2]02'!H69</f>
        <v>36</v>
      </c>
      <c r="H67" s="195">
        <f>'[2]02'!I69</f>
        <v>0</v>
      </c>
      <c r="I67" s="195">
        <f>'[2]02'!J69</f>
        <v>0</v>
      </c>
      <c r="J67" s="195">
        <f>'[2]02'!K69</f>
        <v>0</v>
      </c>
      <c r="K67" s="15">
        <f t="shared" si="3"/>
        <v>36</v>
      </c>
      <c r="L67" s="18">
        <f>frq!C67</f>
        <v>1</v>
      </c>
      <c r="M67" s="124">
        <f t="shared" si="4"/>
        <v>35.6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35.6</v>
      </c>
      <c r="R67" s="18">
        <v>0.4</v>
      </c>
    </row>
    <row r="68" spans="1:18">
      <c r="A68" s="8" t="s">
        <v>110</v>
      </c>
      <c r="B68" s="194">
        <f>'[2]02'!B70</f>
        <v>42</v>
      </c>
      <c r="C68" s="195">
        <f>'[2]02'!C70</f>
        <v>30</v>
      </c>
      <c r="D68" s="195">
        <f>'[2]02'!D70</f>
        <v>0</v>
      </c>
      <c r="E68" s="195">
        <f>'[2]02'!E70</f>
        <v>0</v>
      </c>
      <c r="F68" s="15">
        <f t="shared" si="6"/>
        <v>72</v>
      </c>
      <c r="G68" s="194">
        <f>'[2]02'!H70</f>
        <v>36</v>
      </c>
      <c r="H68" s="195">
        <f>'[2]02'!I70</f>
        <v>0</v>
      </c>
      <c r="I68" s="195">
        <f>'[2]02'!J70</f>
        <v>0</v>
      </c>
      <c r="J68" s="195">
        <f>'[2]02'!K70</f>
        <v>0</v>
      </c>
      <c r="K68" s="15">
        <f t="shared" ref="K68:K98" si="13">SUM(G68:J68)</f>
        <v>36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35.6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35.6</v>
      </c>
      <c r="R68" s="18">
        <v>0.4</v>
      </c>
    </row>
    <row r="69" spans="1:18">
      <c r="A69" s="8" t="s">
        <v>111</v>
      </c>
      <c r="B69" s="194">
        <f>'[2]02'!B71</f>
        <v>42</v>
      </c>
      <c r="C69" s="195">
        <f>'[2]02'!C71</f>
        <v>30</v>
      </c>
      <c r="D69" s="195">
        <f>'[2]02'!D71</f>
        <v>0</v>
      </c>
      <c r="E69" s="195">
        <f>'[2]02'!E71</f>
        <v>0</v>
      </c>
      <c r="F69" s="15">
        <f t="shared" ref="F69:F98" si="16">SUM(B69:E69)</f>
        <v>72</v>
      </c>
      <c r="G69" s="194">
        <f>'[2]02'!H71</f>
        <v>36</v>
      </c>
      <c r="H69" s="195">
        <f>'[2]02'!I71</f>
        <v>0</v>
      </c>
      <c r="I69" s="195">
        <f>'[2]02'!J71</f>
        <v>0</v>
      </c>
      <c r="J69" s="195">
        <f>'[2]02'!K71</f>
        <v>0</v>
      </c>
      <c r="K69" s="15">
        <f t="shared" si="13"/>
        <v>36</v>
      </c>
      <c r="L69" s="18">
        <f>frq!C69</f>
        <v>1</v>
      </c>
      <c r="M69" s="124">
        <f t="shared" si="14"/>
        <v>35.6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35.6</v>
      </c>
      <c r="R69" s="18">
        <v>0.4</v>
      </c>
    </row>
    <row r="70" spans="1:18">
      <c r="A70" s="8" t="s">
        <v>112</v>
      </c>
      <c r="B70" s="194">
        <f>'[2]02'!B72</f>
        <v>42</v>
      </c>
      <c r="C70" s="195">
        <f>'[2]02'!C72</f>
        <v>30</v>
      </c>
      <c r="D70" s="195">
        <f>'[2]02'!D72</f>
        <v>0</v>
      </c>
      <c r="E70" s="195">
        <f>'[2]02'!E72</f>
        <v>0</v>
      </c>
      <c r="F70" s="15">
        <f t="shared" si="16"/>
        <v>72</v>
      </c>
      <c r="G70" s="194">
        <f>'[2]02'!H72</f>
        <v>36</v>
      </c>
      <c r="H70" s="195">
        <f>'[2]02'!I72</f>
        <v>0</v>
      </c>
      <c r="I70" s="195">
        <f>'[2]02'!J72</f>
        <v>0</v>
      </c>
      <c r="J70" s="195">
        <f>'[2]02'!K72</f>
        <v>0</v>
      </c>
      <c r="K70" s="15">
        <f t="shared" si="13"/>
        <v>36</v>
      </c>
      <c r="L70" s="18">
        <f>frq!C70</f>
        <v>1</v>
      </c>
      <c r="M70" s="124">
        <f t="shared" si="14"/>
        <v>35.6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35.6</v>
      </c>
      <c r="R70" s="18">
        <v>0.4</v>
      </c>
    </row>
    <row r="71" spans="1:18">
      <c r="A71" s="8" t="s">
        <v>113</v>
      </c>
      <c r="B71" s="194">
        <f>'[2]02'!B73</f>
        <v>42</v>
      </c>
      <c r="C71" s="195">
        <f>'[2]02'!C73</f>
        <v>30</v>
      </c>
      <c r="D71" s="195">
        <f>'[2]02'!D73</f>
        <v>0</v>
      </c>
      <c r="E71" s="195">
        <f>'[2]02'!E73</f>
        <v>0</v>
      </c>
      <c r="F71" s="15">
        <f t="shared" si="16"/>
        <v>72</v>
      </c>
      <c r="G71" s="194">
        <f>'[2]02'!H73</f>
        <v>36</v>
      </c>
      <c r="H71" s="195">
        <f>'[2]02'!I73</f>
        <v>0</v>
      </c>
      <c r="I71" s="195">
        <f>'[2]02'!J73</f>
        <v>0</v>
      </c>
      <c r="J71" s="195">
        <f>'[2]02'!K73</f>
        <v>0</v>
      </c>
      <c r="K71" s="15">
        <f t="shared" si="13"/>
        <v>36</v>
      </c>
      <c r="L71" s="18">
        <f>frq!C71</f>
        <v>1</v>
      </c>
      <c r="M71" s="124">
        <f t="shared" si="14"/>
        <v>35.6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35.6</v>
      </c>
      <c r="R71" s="18">
        <v>0.4</v>
      </c>
    </row>
    <row r="72" spans="1:18">
      <c r="A72" s="8" t="s">
        <v>114</v>
      </c>
      <c r="B72" s="194">
        <f>'[2]02'!B74</f>
        <v>42</v>
      </c>
      <c r="C72" s="195">
        <f>'[2]02'!C74</f>
        <v>30</v>
      </c>
      <c r="D72" s="195">
        <f>'[2]02'!D74</f>
        <v>0</v>
      </c>
      <c r="E72" s="195">
        <f>'[2]02'!E74</f>
        <v>0</v>
      </c>
      <c r="F72" s="15">
        <f t="shared" si="16"/>
        <v>72</v>
      </c>
      <c r="G72" s="194">
        <f>'[2]02'!H74</f>
        <v>36</v>
      </c>
      <c r="H72" s="195">
        <f>'[2]02'!I74</f>
        <v>0</v>
      </c>
      <c r="I72" s="195">
        <f>'[2]02'!J74</f>
        <v>0</v>
      </c>
      <c r="J72" s="195">
        <f>'[2]02'!K74</f>
        <v>0</v>
      </c>
      <c r="K72" s="15">
        <f t="shared" si="13"/>
        <v>36</v>
      </c>
      <c r="L72" s="18">
        <f>frq!C72</f>
        <v>1</v>
      </c>
      <c r="M72" s="124">
        <f t="shared" si="14"/>
        <v>35.6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35.6</v>
      </c>
      <c r="R72" s="18">
        <v>0.4</v>
      </c>
    </row>
    <row r="73" spans="1:18">
      <c r="A73" s="8" t="s">
        <v>115</v>
      </c>
      <c r="B73" s="194">
        <f>'[2]02'!B75</f>
        <v>42</v>
      </c>
      <c r="C73" s="195">
        <f>'[2]02'!C75</f>
        <v>30</v>
      </c>
      <c r="D73" s="195">
        <f>'[2]02'!D75</f>
        <v>0</v>
      </c>
      <c r="E73" s="195">
        <f>'[2]02'!E75</f>
        <v>0</v>
      </c>
      <c r="F73" s="15">
        <f t="shared" si="16"/>
        <v>72</v>
      </c>
      <c r="G73" s="194">
        <f>'[2]02'!H75</f>
        <v>36</v>
      </c>
      <c r="H73" s="195">
        <f>'[2]02'!I75</f>
        <v>0</v>
      </c>
      <c r="I73" s="195">
        <f>'[2]02'!J75</f>
        <v>0</v>
      </c>
      <c r="J73" s="195">
        <f>'[2]02'!K75</f>
        <v>0</v>
      </c>
      <c r="K73" s="15">
        <f t="shared" si="13"/>
        <v>36</v>
      </c>
      <c r="L73" s="18">
        <f>frq!C73</f>
        <v>1</v>
      </c>
      <c r="M73" s="124">
        <f t="shared" si="14"/>
        <v>35.6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35.6</v>
      </c>
      <c r="R73" s="18">
        <v>0.4</v>
      </c>
    </row>
    <row r="74" spans="1:18">
      <c r="A74" s="8" t="s">
        <v>116</v>
      </c>
      <c r="B74" s="194">
        <f>'[2]02'!B76</f>
        <v>42</v>
      </c>
      <c r="C74" s="195">
        <f>'[2]02'!C76</f>
        <v>30</v>
      </c>
      <c r="D74" s="195">
        <f>'[2]02'!D76</f>
        <v>0</v>
      </c>
      <c r="E74" s="195">
        <f>'[2]02'!E76</f>
        <v>0</v>
      </c>
      <c r="F74" s="15">
        <f t="shared" si="16"/>
        <v>72</v>
      </c>
      <c r="G74" s="194">
        <f>'[2]02'!H76</f>
        <v>36</v>
      </c>
      <c r="H74" s="195">
        <f>'[2]02'!I76</f>
        <v>0</v>
      </c>
      <c r="I74" s="195">
        <f>'[2]02'!J76</f>
        <v>0</v>
      </c>
      <c r="J74" s="195">
        <f>'[2]02'!K76</f>
        <v>0</v>
      </c>
      <c r="K74" s="15">
        <f t="shared" si="13"/>
        <v>36</v>
      </c>
      <c r="L74" s="18">
        <f>frq!C74</f>
        <v>1</v>
      </c>
      <c r="M74" s="124">
        <f t="shared" si="14"/>
        <v>35.6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35.6</v>
      </c>
      <c r="R74" s="18">
        <v>0.4</v>
      </c>
    </row>
    <row r="75" spans="1:18">
      <c r="A75" s="8" t="s">
        <v>117</v>
      </c>
      <c r="B75" s="194">
        <f>'[2]02'!B77</f>
        <v>42</v>
      </c>
      <c r="C75" s="195">
        <f>'[2]02'!C77</f>
        <v>30</v>
      </c>
      <c r="D75" s="195">
        <f>'[2]02'!D77</f>
        <v>0</v>
      </c>
      <c r="E75" s="195">
        <f>'[2]02'!E77</f>
        <v>0</v>
      </c>
      <c r="F75" s="15">
        <f t="shared" si="16"/>
        <v>72</v>
      </c>
      <c r="G75" s="194">
        <f>'[2]02'!H77</f>
        <v>38</v>
      </c>
      <c r="H75" s="195">
        <f>'[2]02'!I77</f>
        <v>0</v>
      </c>
      <c r="I75" s="195">
        <f>'[2]02'!J77</f>
        <v>0</v>
      </c>
      <c r="J75" s="195">
        <f>'[2]02'!K77</f>
        <v>0</v>
      </c>
      <c r="K75" s="15">
        <f t="shared" si="13"/>
        <v>38</v>
      </c>
      <c r="L75" s="18">
        <f>frq!C75</f>
        <v>1</v>
      </c>
      <c r="M75" s="124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194">
        <f>'[2]02'!B78</f>
        <v>42</v>
      </c>
      <c r="C76" s="195">
        <f>'[2]02'!C78</f>
        <v>30</v>
      </c>
      <c r="D76" s="195">
        <f>'[2]02'!D78</f>
        <v>0</v>
      </c>
      <c r="E76" s="195">
        <f>'[2]02'!E78</f>
        <v>0</v>
      </c>
      <c r="F76" s="15">
        <f t="shared" si="16"/>
        <v>72</v>
      </c>
      <c r="G76" s="194">
        <f>'[2]02'!H78</f>
        <v>38</v>
      </c>
      <c r="H76" s="195">
        <f>'[2]02'!I78</f>
        <v>0</v>
      </c>
      <c r="I76" s="195">
        <f>'[2]02'!J78</f>
        <v>0</v>
      </c>
      <c r="J76" s="195">
        <f>'[2]02'!K78</f>
        <v>0</v>
      </c>
      <c r="K76" s="15">
        <f t="shared" si="13"/>
        <v>38</v>
      </c>
      <c r="L76" s="18">
        <f>frq!C76</f>
        <v>1</v>
      </c>
      <c r="M76" s="124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194">
        <f>'[2]02'!B79</f>
        <v>42</v>
      </c>
      <c r="C77" s="195">
        <f>'[2]02'!C79</f>
        <v>30</v>
      </c>
      <c r="D77" s="195">
        <f>'[2]02'!D79</f>
        <v>0</v>
      </c>
      <c r="E77" s="195">
        <f>'[2]02'!E79</f>
        <v>0</v>
      </c>
      <c r="F77" s="15">
        <f t="shared" si="16"/>
        <v>72</v>
      </c>
      <c r="G77" s="194">
        <f>'[2]02'!H79</f>
        <v>38</v>
      </c>
      <c r="H77" s="195">
        <f>'[2]02'!I79</f>
        <v>0</v>
      </c>
      <c r="I77" s="195">
        <f>'[2]02'!J79</f>
        <v>0</v>
      </c>
      <c r="J77" s="195">
        <f>'[2]02'!K79</f>
        <v>0</v>
      </c>
      <c r="K77" s="15">
        <f t="shared" si="13"/>
        <v>38</v>
      </c>
      <c r="L77" s="18">
        <f>frq!C77</f>
        <v>1</v>
      </c>
      <c r="M77" s="124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194">
        <f>'[2]02'!B80</f>
        <v>42</v>
      </c>
      <c r="C78" s="195">
        <f>'[2]02'!C80</f>
        <v>30</v>
      </c>
      <c r="D78" s="195">
        <f>'[2]02'!D80</f>
        <v>0</v>
      </c>
      <c r="E78" s="195">
        <f>'[2]02'!E80</f>
        <v>0</v>
      </c>
      <c r="F78" s="15">
        <f t="shared" si="16"/>
        <v>72</v>
      </c>
      <c r="G78" s="194">
        <f>'[2]02'!H80</f>
        <v>38</v>
      </c>
      <c r="H78" s="195">
        <f>'[2]02'!I80</f>
        <v>0</v>
      </c>
      <c r="I78" s="195">
        <f>'[2]02'!J80</f>
        <v>0</v>
      </c>
      <c r="J78" s="195">
        <f>'[2]02'!K80</f>
        <v>0</v>
      </c>
      <c r="K78" s="15">
        <f t="shared" si="13"/>
        <v>38</v>
      </c>
      <c r="L78" s="18">
        <f>frq!C78</f>
        <v>1</v>
      </c>
      <c r="M78" s="124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194">
        <f>'[2]02'!B81</f>
        <v>42</v>
      </c>
      <c r="C79" s="195">
        <f>'[2]02'!C81</f>
        <v>30</v>
      </c>
      <c r="D79" s="195">
        <f>'[2]02'!D81</f>
        <v>0</v>
      </c>
      <c r="E79" s="195">
        <f>'[2]02'!E81</f>
        <v>0</v>
      </c>
      <c r="F79" s="15">
        <f t="shared" si="16"/>
        <v>72</v>
      </c>
      <c r="G79" s="194">
        <f>'[2]02'!H81</f>
        <v>38</v>
      </c>
      <c r="H79" s="195">
        <f>'[2]02'!I81</f>
        <v>0</v>
      </c>
      <c r="I79" s="195">
        <f>'[2]02'!J81</f>
        <v>0</v>
      </c>
      <c r="J79" s="195">
        <f>'[2]02'!K81</f>
        <v>0</v>
      </c>
      <c r="K79" s="15">
        <f t="shared" si="13"/>
        <v>38</v>
      </c>
      <c r="L79" s="18">
        <f>frq!C79</f>
        <v>1</v>
      </c>
      <c r="M79" s="124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194">
        <f>'[2]02'!B82</f>
        <v>42</v>
      </c>
      <c r="C80" s="195">
        <f>'[2]02'!C82</f>
        <v>30</v>
      </c>
      <c r="D80" s="195">
        <f>'[2]02'!D82</f>
        <v>0</v>
      </c>
      <c r="E80" s="195">
        <f>'[2]02'!E82</f>
        <v>0</v>
      </c>
      <c r="F80" s="15">
        <f t="shared" si="16"/>
        <v>72</v>
      </c>
      <c r="G80" s="194">
        <f>'[2]02'!H82</f>
        <v>38</v>
      </c>
      <c r="H80" s="195">
        <f>'[2]02'!I82</f>
        <v>0</v>
      </c>
      <c r="I80" s="195">
        <f>'[2]02'!J82</f>
        <v>0</v>
      </c>
      <c r="J80" s="195">
        <f>'[2]02'!K82</f>
        <v>0</v>
      </c>
      <c r="K80" s="15">
        <f t="shared" si="13"/>
        <v>38</v>
      </c>
      <c r="L80" s="18">
        <f>frq!C80</f>
        <v>1</v>
      </c>
      <c r="M80" s="124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194">
        <f>'[2]02'!B83</f>
        <v>42</v>
      </c>
      <c r="C81" s="195">
        <f>'[2]02'!C83</f>
        <v>30</v>
      </c>
      <c r="D81" s="195">
        <f>'[2]02'!D83</f>
        <v>0</v>
      </c>
      <c r="E81" s="195">
        <f>'[2]02'!E83</f>
        <v>0</v>
      </c>
      <c r="F81" s="15">
        <f t="shared" si="16"/>
        <v>72</v>
      </c>
      <c r="G81" s="194">
        <f>'[2]02'!H83</f>
        <v>38</v>
      </c>
      <c r="H81" s="195">
        <f>'[2]02'!I83</f>
        <v>0</v>
      </c>
      <c r="I81" s="195">
        <f>'[2]02'!J83</f>
        <v>0</v>
      </c>
      <c r="J81" s="195">
        <f>'[2]02'!K83</f>
        <v>0</v>
      </c>
      <c r="K81" s="15">
        <f t="shared" si="13"/>
        <v>38</v>
      </c>
      <c r="L81" s="18">
        <f>frq!C81</f>
        <v>1</v>
      </c>
      <c r="M81" s="124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194">
        <f>'[2]02'!B84</f>
        <v>42</v>
      </c>
      <c r="C82" s="195">
        <f>'[2]02'!C84</f>
        <v>30</v>
      </c>
      <c r="D82" s="195">
        <f>'[2]02'!D84</f>
        <v>0</v>
      </c>
      <c r="E82" s="195">
        <f>'[2]02'!E84</f>
        <v>0</v>
      </c>
      <c r="F82" s="15">
        <f t="shared" si="16"/>
        <v>72</v>
      </c>
      <c r="G82" s="194">
        <f>'[2]02'!H84</f>
        <v>38</v>
      </c>
      <c r="H82" s="195">
        <f>'[2]02'!I84</f>
        <v>0</v>
      </c>
      <c r="I82" s="195">
        <f>'[2]02'!J84</f>
        <v>0</v>
      </c>
      <c r="J82" s="195">
        <f>'[2]02'!K84</f>
        <v>0</v>
      </c>
      <c r="K82" s="15">
        <f t="shared" si="13"/>
        <v>38</v>
      </c>
      <c r="L82" s="18">
        <f>frq!C82</f>
        <v>1</v>
      </c>
      <c r="M82" s="124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194">
        <f>'[2]02'!B85</f>
        <v>42</v>
      </c>
      <c r="C83" s="195">
        <f>'[2]02'!C85</f>
        <v>30</v>
      </c>
      <c r="D83" s="195">
        <f>'[2]02'!D85</f>
        <v>0</v>
      </c>
      <c r="E83" s="195">
        <f>'[2]02'!E85</f>
        <v>0</v>
      </c>
      <c r="F83" s="15">
        <f t="shared" si="16"/>
        <v>72</v>
      </c>
      <c r="G83" s="194">
        <f>'[2]02'!H85</f>
        <v>38</v>
      </c>
      <c r="H83" s="195">
        <f>'[2]02'!I85</f>
        <v>0</v>
      </c>
      <c r="I83" s="195">
        <f>'[2]02'!J85</f>
        <v>0</v>
      </c>
      <c r="J83" s="195">
        <f>'[2]02'!K85</f>
        <v>0</v>
      </c>
      <c r="K83" s="15">
        <f t="shared" si="13"/>
        <v>38</v>
      </c>
      <c r="L83" s="18">
        <f>frq!C83</f>
        <v>1</v>
      </c>
      <c r="M83" s="124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194">
        <f>'[2]02'!B86</f>
        <v>42</v>
      </c>
      <c r="C84" s="195">
        <f>'[2]02'!C86</f>
        <v>30</v>
      </c>
      <c r="D84" s="195">
        <f>'[2]02'!D86</f>
        <v>0</v>
      </c>
      <c r="E84" s="195">
        <f>'[2]02'!E86</f>
        <v>0</v>
      </c>
      <c r="F84" s="15">
        <f t="shared" si="16"/>
        <v>72</v>
      </c>
      <c r="G84" s="194">
        <f>'[2]02'!H86</f>
        <v>38</v>
      </c>
      <c r="H84" s="195">
        <f>'[2]02'!I86</f>
        <v>0</v>
      </c>
      <c r="I84" s="195">
        <f>'[2]02'!J86</f>
        <v>0</v>
      </c>
      <c r="J84" s="195">
        <f>'[2]02'!K86</f>
        <v>0</v>
      </c>
      <c r="K84" s="15">
        <f t="shared" si="13"/>
        <v>38</v>
      </c>
      <c r="L84" s="18">
        <f>frq!C84</f>
        <v>1</v>
      </c>
      <c r="M84" s="124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194">
        <f>'[2]02'!B87</f>
        <v>42</v>
      </c>
      <c r="C85" s="195">
        <f>'[2]02'!C87</f>
        <v>30</v>
      </c>
      <c r="D85" s="195">
        <f>'[2]02'!D87</f>
        <v>0</v>
      </c>
      <c r="E85" s="195">
        <f>'[2]02'!E87</f>
        <v>0</v>
      </c>
      <c r="F85" s="15">
        <f t="shared" si="16"/>
        <v>72</v>
      </c>
      <c r="G85" s="194">
        <f>'[2]02'!H87</f>
        <v>38</v>
      </c>
      <c r="H85" s="195">
        <f>'[2]02'!I87</f>
        <v>0</v>
      </c>
      <c r="I85" s="195">
        <f>'[2]02'!J87</f>
        <v>0</v>
      </c>
      <c r="J85" s="195">
        <f>'[2]02'!K87</f>
        <v>0</v>
      </c>
      <c r="K85" s="15">
        <f t="shared" si="13"/>
        <v>38</v>
      </c>
      <c r="L85" s="18">
        <f>frq!C85</f>
        <v>1</v>
      </c>
      <c r="M85" s="124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194">
        <f>'[2]02'!B88</f>
        <v>42</v>
      </c>
      <c r="C86" s="195">
        <f>'[2]02'!C88</f>
        <v>30</v>
      </c>
      <c r="D86" s="195">
        <f>'[2]02'!D88</f>
        <v>0</v>
      </c>
      <c r="E86" s="195">
        <f>'[2]02'!E88</f>
        <v>0</v>
      </c>
      <c r="F86" s="15">
        <f t="shared" si="16"/>
        <v>72</v>
      </c>
      <c r="G86" s="194">
        <f>'[2]02'!H88</f>
        <v>38</v>
      </c>
      <c r="H86" s="195">
        <f>'[2]02'!I88</f>
        <v>0</v>
      </c>
      <c r="I86" s="195">
        <f>'[2]02'!J88</f>
        <v>0</v>
      </c>
      <c r="J86" s="195">
        <f>'[2]02'!K88</f>
        <v>0</v>
      </c>
      <c r="K86" s="15">
        <f t="shared" si="13"/>
        <v>38</v>
      </c>
      <c r="L86" s="18">
        <f>frq!C86</f>
        <v>1</v>
      </c>
      <c r="M86" s="124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194">
        <f>'[2]02'!B89</f>
        <v>42</v>
      </c>
      <c r="C87" s="195">
        <f>'[2]02'!C89</f>
        <v>30</v>
      </c>
      <c r="D87" s="195">
        <f>'[2]02'!D89</f>
        <v>0</v>
      </c>
      <c r="E87" s="195">
        <f>'[2]02'!E89</f>
        <v>0</v>
      </c>
      <c r="F87" s="15">
        <f t="shared" si="16"/>
        <v>72</v>
      </c>
      <c r="G87" s="194">
        <f>'[2]02'!H89</f>
        <v>38</v>
      </c>
      <c r="H87" s="195">
        <f>'[2]02'!I89</f>
        <v>0</v>
      </c>
      <c r="I87" s="195">
        <f>'[2]02'!J89</f>
        <v>0</v>
      </c>
      <c r="J87" s="195">
        <f>'[2]02'!K89</f>
        <v>0</v>
      </c>
      <c r="K87" s="15">
        <f t="shared" si="13"/>
        <v>38</v>
      </c>
      <c r="L87" s="18">
        <f>frq!C87</f>
        <v>1</v>
      </c>
      <c r="M87" s="124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194">
        <f>'[2]02'!B90</f>
        <v>42</v>
      </c>
      <c r="C88" s="195">
        <f>'[2]02'!C90</f>
        <v>30</v>
      </c>
      <c r="D88" s="195">
        <f>'[2]02'!D90</f>
        <v>0</v>
      </c>
      <c r="E88" s="195">
        <f>'[2]02'!E90</f>
        <v>0</v>
      </c>
      <c r="F88" s="15">
        <f t="shared" si="16"/>
        <v>72</v>
      </c>
      <c r="G88" s="194">
        <f>'[2]02'!H90</f>
        <v>38</v>
      </c>
      <c r="H88" s="195">
        <f>'[2]02'!I90</f>
        <v>0</v>
      </c>
      <c r="I88" s="195">
        <f>'[2]02'!J90</f>
        <v>0</v>
      </c>
      <c r="J88" s="195">
        <f>'[2]02'!K90</f>
        <v>0</v>
      </c>
      <c r="K88" s="15">
        <f t="shared" si="13"/>
        <v>38</v>
      </c>
      <c r="L88" s="18">
        <f>frq!C88</f>
        <v>1</v>
      </c>
      <c r="M88" s="124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194">
        <f>'[2]02'!B91</f>
        <v>42</v>
      </c>
      <c r="C89" s="195">
        <f>'[2]02'!C91</f>
        <v>30</v>
      </c>
      <c r="D89" s="195">
        <f>'[2]02'!D91</f>
        <v>0</v>
      </c>
      <c r="E89" s="195">
        <f>'[2]02'!E91</f>
        <v>0</v>
      </c>
      <c r="F89" s="15">
        <f t="shared" si="16"/>
        <v>72</v>
      </c>
      <c r="G89" s="194">
        <f>'[2]02'!H91</f>
        <v>38</v>
      </c>
      <c r="H89" s="195">
        <f>'[2]02'!I91</f>
        <v>0</v>
      </c>
      <c r="I89" s="195">
        <f>'[2]02'!J91</f>
        <v>0</v>
      </c>
      <c r="J89" s="195">
        <f>'[2]02'!K91</f>
        <v>0</v>
      </c>
      <c r="K89" s="15">
        <f t="shared" si="13"/>
        <v>38</v>
      </c>
      <c r="L89" s="18">
        <f>frq!C89</f>
        <v>1</v>
      </c>
      <c r="M89" s="124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194">
        <f>'[2]02'!B92</f>
        <v>42</v>
      </c>
      <c r="C90" s="195">
        <f>'[2]02'!C92</f>
        <v>30</v>
      </c>
      <c r="D90" s="195">
        <f>'[2]02'!D92</f>
        <v>0</v>
      </c>
      <c r="E90" s="195">
        <f>'[2]02'!E92</f>
        <v>0</v>
      </c>
      <c r="F90" s="15">
        <f t="shared" si="16"/>
        <v>72</v>
      </c>
      <c r="G90" s="194">
        <f>'[2]02'!H92</f>
        <v>38</v>
      </c>
      <c r="H90" s="195">
        <f>'[2]02'!I92</f>
        <v>0</v>
      </c>
      <c r="I90" s="195">
        <f>'[2]02'!J92</f>
        <v>0</v>
      </c>
      <c r="J90" s="195">
        <f>'[2]02'!K92</f>
        <v>0</v>
      </c>
      <c r="K90" s="15">
        <f t="shared" si="13"/>
        <v>38</v>
      </c>
      <c r="L90" s="18">
        <f>frq!C90</f>
        <v>1</v>
      </c>
      <c r="M90" s="124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194">
        <f>'[2]02'!B93</f>
        <v>42</v>
      </c>
      <c r="C91" s="195">
        <f>'[2]02'!C93</f>
        <v>30</v>
      </c>
      <c r="D91" s="195">
        <f>'[2]02'!D93</f>
        <v>0</v>
      </c>
      <c r="E91" s="195">
        <f>'[2]02'!E93</f>
        <v>0</v>
      </c>
      <c r="F91" s="15">
        <f t="shared" si="16"/>
        <v>72</v>
      </c>
      <c r="G91" s="194">
        <f>'[2]02'!H93</f>
        <v>38</v>
      </c>
      <c r="H91" s="195">
        <f>'[2]02'!I93</f>
        <v>0</v>
      </c>
      <c r="I91" s="195">
        <f>'[2]02'!J93</f>
        <v>0</v>
      </c>
      <c r="J91" s="195">
        <f>'[2]02'!K93</f>
        <v>0</v>
      </c>
      <c r="K91" s="15">
        <f t="shared" si="13"/>
        <v>38</v>
      </c>
      <c r="L91" s="18">
        <f>frq!C91</f>
        <v>1</v>
      </c>
      <c r="M91" s="124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4">
        <f>'[2]02'!B94</f>
        <v>42</v>
      </c>
      <c r="C92" s="195">
        <f>'[2]02'!C94</f>
        <v>30</v>
      </c>
      <c r="D92" s="195">
        <f>'[2]02'!D94</f>
        <v>0</v>
      </c>
      <c r="E92" s="195">
        <f>'[2]02'!E94</f>
        <v>0</v>
      </c>
      <c r="F92" s="15">
        <f t="shared" si="16"/>
        <v>72</v>
      </c>
      <c r="G92" s="194">
        <f>'[2]02'!H94</f>
        <v>38</v>
      </c>
      <c r="H92" s="195">
        <f>'[2]02'!I94</f>
        <v>0</v>
      </c>
      <c r="I92" s="195">
        <f>'[2]02'!J94</f>
        <v>0</v>
      </c>
      <c r="J92" s="195">
        <f>'[2]02'!K94</f>
        <v>0</v>
      </c>
      <c r="K92" s="15">
        <f t="shared" si="13"/>
        <v>38</v>
      </c>
      <c r="L92" s="18">
        <f>frq!C92</f>
        <v>1</v>
      </c>
      <c r="M92" s="124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4">
        <f>'[2]02'!B95</f>
        <v>42</v>
      </c>
      <c r="C93" s="195">
        <f>'[2]02'!C95</f>
        <v>30</v>
      </c>
      <c r="D93" s="195">
        <f>'[2]02'!D95</f>
        <v>0</v>
      </c>
      <c r="E93" s="195">
        <f>'[2]02'!E95</f>
        <v>0</v>
      </c>
      <c r="F93" s="15">
        <f t="shared" si="16"/>
        <v>72</v>
      </c>
      <c r="G93" s="194">
        <f>'[2]02'!H95</f>
        <v>38</v>
      </c>
      <c r="H93" s="195">
        <f>'[2]02'!I95</f>
        <v>0</v>
      </c>
      <c r="I93" s="195">
        <f>'[2]02'!J95</f>
        <v>0</v>
      </c>
      <c r="J93" s="195">
        <f>'[2]02'!K95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4">
        <f>'[2]02'!B96</f>
        <v>42</v>
      </c>
      <c r="C94" s="195">
        <f>'[2]02'!C96</f>
        <v>30</v>
      </c>
      <c r="D94" s="195">
        <f>'[2]02'!D96</f>
        <v>0</v>
      </c>
      <c r="E94" s="195">
        <f>'[2]02'!E96</f>
        <v>0</v>
      </c>
      <c r="F94" s="15">
        <f t="shared" si="16"/>
        <v>72</v>
      </c>
      <c r="G94" s="194">
        <f>'[2]02'!H96</f>
        <v>38</v>
      </c>
      <c r="H94" s="195">
        <f>'[2]02'!I96</f>
        <v>0</v>
      </c>
      <c r="I94" s="195">
        <f>'[2]02'!J96</f>
        <v>0</v>
      </c>
      <c r="J94" s="195">
        <f>'[2]02'!K96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4">
        <f>'[2]02'!B97</f>
        <v>42</v>
      </c>
      <c r="C95" s="195">
        <f>'[2]02'!C97</f>
        <v>30</v>
      </c>
      <c r="D95" s="195">
        <f>'[2]02'!D97</f>
        <v>0</v>
      </c>
      <c r="E95" s="195">
        <f>'[2]02'!E97</f>
        <v>0</v>
      </c>
      <c r="F95" s="15">
        <f t="shared" si="16"/>
        <v>72</v>
      </c>
      <c r="G95" s="194">
        <f>'[2]02'!H97</f>
        <v>38</v>
      </c>
      <c r="H95" s="195">
        <f>'[2]02'!I97</f>
        <v>0</v>
      </c>
      <c r="I95" s="195">
        <f>'[2]02'!J97</f>
        <v>0</v>
      </c>
      <c r="J95" s="195">
        <f>'[2]02'!K97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4">
        <f>'[2]02'!B98</f>
        <v>42</v>
      </c>
      <c r="C96" s="195">
        <f>'[2]02'!C98</f>
        <v>30</v>
      </c>
      <c r="D96" s="195">
        <f>'[2]02'!D98</f>
        <v>0</v>
      </c>
      <c r="E96" s="195">
        <f>'[2]02'!E98</f>
        <v>0</v>
      </c>
      <c r="F96" s="15">
        <f t="shared" si="16"/>
        <v>72</v>
      </c>
      <c r="G96" s="194">
        <f>'[2]02'!H98</f>
        <v>38</v>
      </c>
      <c r="H96" s="195">
        <f>'[2]02'!I98</f>
        <v>0</v>
      </c>
      <c r="I96" s="195">
        <f>'[2]02'!J98</f>
        <v>0</v>
      </c>
      <c r="J96" s="195">
        <f>'[2]02'!K98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4">
        <f>'[2]02'!B99</f>
        <v>42</v>
      </c>
      <c r="C97" s="195">
        <f>'[2]02'!C99</f>
        <v>30</v>
      </c>
      <c r="D97" s="195">
        <f>'[2]02'!D99</f>
        <v>0</v>
      </c>
      <c r="E97" s="195">
        <f>'[2]02'!E99</f>
        <v>0</v>
      </c>
      <c r="F97" s="15">
        <f t="shared" si="16"/>
        <v>72</v>
      </c>
      <c r="G97" s="194">
        <f>'[2]02'!H99</f>
        <v>38</v>
      </c>
      <c r="H97" s="195">
        <f>'[2]02'!I99</f>
        <v>0</v>
      </c>
      <c r="I97" s="195">
        <f>'[2]02'!J99</f>
        <v>0</v>
      </c>
      <c r="J97" s="195">
        <f>'[2]02'!K99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4">
        <f>'[2]02'!B100</f>
        <v>42</v>
      </c>
      <c r="C98" s="195">
        <f>'[2]02'!C100</f>
        <v>30</v>
      </c>
      <c r="D98" s="195">
        <f>'[2]02'!D100</f>
        <v>0</v>
      </c>
      <c r="E98" s="195">
        <f>'[2]02'!E100</f>
        <v>0</v>
      </c>
      <c r="F98" s="15">
        <f t="shared" si="16"/>
        <v>72</v>
      </c>
      <c r="G98" s="194">
        <f>'[2]02'!H100</f>
        <v>38</v>
      </c>
      <c r="H98" s="195">
        <f>'[2]02'!I100</f>
        <v>0</v>
      </c>
      <c r="I98" s="195">
        <f>'[2]02'!J100</f>
        <v>0</v>
      </c>
      <c r="J98" s="195">
        <f>'[2]02'!K100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0.88800000000000001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0.88800000000000001</v>
      </c>
      <c r="L99" s="128">
        <f t="shared" si="17"/>
        <v>2.4E-2</v>
      </c>
      <c r="M99" s="128">
        <f t="shared" si="17"/>
        <v>0.87839999999999863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0.87839999999999863</v>
      </c>
      <c r="R99" s="129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45262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'[3]02'!B5</f>
        <v>320</v>
      </c>
      <c r="C3" s="16">
        <f>'[3]02'!C5</f>
        <v>0</v>
      </c>
      <c r="D3" s="16">
        <f>'[3]02'!D5</f>
        <v>0</v>
      </c>
      <c r="E3" s="16">
        <f>'[3]02'!E5</f>
        <v>0</v>
      </c>
      <c r="F3" s="16">
        <f>'[3]02'!F5</f>
        <v>1030</v>
      </c>
      <c r="G3" s="16">
        <f>'[3]02'!G5</f>
        <v>0</v>
      </c>
      <c r="H3" s="17">
        <f>SUM(B3:G3)</f>
        <v>1350</v>
      </c>
      <c r="I3" s="15">
        <f>'[3]02'!J5</f>
        <v>270</v>
      </c>
      <c r="J3" s="16">
        <f>'[3]02'!K5</f>
        <v>0</v>
      </c>
      <c r="K3" s="16">
        <f>'[3]02'!L5</f>
        <v>0</v>
      </c>
      <c r="L3" s="16">
        <f>'[3]02'!M5</f>
        <v>0</v>
      </c>
      <c r="M3" s="16">
        <f>'[3]02'!N5</f>
        <v>0</v>
      </c>
      <c r="N3" s="16">
        <f>'[3]02'!O5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26.02</v>
      </c>
      <c r="AU3" s="8">
        <v>26.02</v>
      </c>
      <c r="AW3" s="198">
        <v>26.99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26.99</v>
      </c>
      <c r="BD3" s="198">
        <v>26.99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26.99</v>
      </c>
      <c r="BL3" s="8">
        <f>AT3</f>
        <v>26.02</v>
      </c>
      <c r="BM3" s="8">
        <f>AU3</f>
        <v>26.02</v>
      </c>
      <c r="BN3" s="8">
        <f>BC3</f>
        <v>26.99</v>
      </c>
      <c r="BO3" s="8">
        <f>BJ3</f>
        <v>26.99</v>
      </c>
      <c r="BP3" s="139">
        <f>BL3-BN3</f>
        <v>-0.96999999999999886</v>
      </c>
      <c r="BQ3" s="139">
        <f>BM3-BO3</f>
        <v>-0.96999999999999886</v>
      </c>
    </row>
    <row r="4" spans="1:69">
      <c r="A4" s="8" t="s">
        <v>46</v>
      </c>
      <c r="B4" s="15">
        <f>'[3]02'!B6</f>
        <v>320</v>
      </c>
      <c r="C4" s="16">
        <f>'[3]02'!C6</f>
        <v>0</v>
      </c>
      <c r="D4" s="16">
        <f>'[3]02'!D6</f>
        <v>0</v>
      </c>
      <c r="E4" s="16">
        <f>'[3]02'!E6</f>
        <v>0</v>
      </c>
      <c r="F4" s="16">
        <f>'[3]02'!F6</f>
        <v>1030</v>
      </c>
      <c r="G4" s="16">
        <f>'[3]02'!G6</f>
        <v>0</v>
      </c>
      <c r="H4" s="17">
        <f>SUM(B4:G4)</f>
        <v>1350</v>
      </c>
      <c r="I4" s="15">
        <f>'[3]02'!J6</f>
        <v>270</v>
      </c>
      <c r="J4" s="16">
        <f>'[3]02'!K6</f>
        <v>0</v>
      </c>
      <c r="K4" s="16">
        <f>'[3]02'!L6</f>
        <v>0</v>
      </c>
      <c r="L4" s="16">
        <f>'[3]02'!M6</f>
        <v>0</v>
      </c>
      <c r="M4" s="16">
        <f>'[3]02'!N6</f>
        <v>0</v>
      </c>
      <c r="N4" s="16">
        <f>'[3]02'!O6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26.02</v>
      </c>
      <c r="AU4" s="8">
        <v>26.02</v>
      </c>
      <c r="AW4" s="198">
        <v>26.99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26.99</v>
      </c>
      <c r="BD4" s="198">
        <v>26.99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26.99</v>
      </c>
      <c r="BL4" s="8">
        <f t="shared" ref="BL4:BL67" si="21">AT4</f>
        <v>26.02</v>
      </c>
      <c r="BM4" s="8">
        <f t="shared" ref="BM4:BM67" si="22">AU4</f>
        <v>26.02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-0.96999999999999886</v>
      </c>
      <c r="BQ4" s="139">
        <f t="shared" ref="BQ4:BQ67" si="26">BM4-BO4</f>
        <v>-0.96999999999999886</v>
      </c>
    </row>
    <row r="5" spans="1:69">
      <c r="A5" s="8" t="s">
        <v>47</v>
      </c>
      <c r="B5" s="15">
        <f>'[3]02'!B7</f>
        <v>320</v>
      </c>
      <c r="C5" s="16">
        <f>'[3]02'!C7</f>
        <v>0</v>
      </c>
      <c r="D5" s="16">
        <f>'[3]02'!D7</f>
        <v>0</v>
      </c>
      <c r="E5" s="16">
        <f>'[3]02'!E7</f>
        <v>0</v>
      </c>
      <c r="F5" s="16">
        <f>'[3]02'!F7</f>
        <v>1030</v>
      </c>
      <c r="G5" s="16">
        <f>'[3]02'!G7</f>
        <v>0</v>
      </c>
      <c r="H5" s="17">
        <f t="shared" ref="H5:H68" si="27">SUM(B5:G5)</f>
        <v>1350</v>
      </c>
      <c r="I5" s="15">
        <f>'[3]02'!J7</f>
        <v>270</v>
      </c>
      <c r="J5" s="16">
        <f>'[3]02'!K7</f>
        <v>0</v>
      </c>
      <c r="K5" s="16">
        <f>'[3]02'!L7</f>
        <v>0</v>
      </c>
      <c r="L5" s="16">
        <f>'[3]02'!M7</f>
        <v>0</v>
      </c>
      <c r="M5" s="16">
        <f>'[3]02'!N7</f>
        <v>0</v>
      </c>
      <c r="N5" s="16">
        <f>'[3]02'!O7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26.02</v>
      </c>
      <c r="AU5" s="8">
        <v>26.02</v>
      </c>
      <c r="AW5" s="198">
        <v>26.99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26.99</v>
      </c>
      <c r="BD5" s="198">
        <v>26.99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26.99</v>
      </c>
      <c r="BL5" s="8">
        <f t="shared" si="21"/>
        <v>26.02</v>
      </c>
      <c r="BM5" s="8">
        <f t="shared" si="22"/>
        <v>26.02</v>
      </c>
      <c r="BN5" s="8">
        <f t="shared" si="23"/>
        <v>26.99</v>
      </c>
      <c r="BO5" s="8">
        <f t="shared" si="24"/>
        <v>26.99</v>
      </c>
      <c r="BP5" s="139">
        <f t="shared" si="25"/>
        <v>-0.96999999999999886</v>
      </c>
      <c r="BQ5" s="139">
        <f t="shared" si="26"/>
        <v>-0.96999999999999886</v>
      </c>
    </row>
    <row r="6" spans="1:69">
      <c r="A6" s="8" t="s">
        <v>48</v>
      </c>
      <c r="B6" s="15">
        <f>'[3]02'!B8</f>
        <v>320</v>
      </c>
      <c r="C6" s="16">
        <f>'[3]02'!C8</f>
        <v>0</v>
      </c>
      <c r="D6" s="16">
        <f>'[3]02'!D8</f>
        <v>0</v>
      </c>
      <c r="E6" s="16">
        <f>'[3]02'!E8</f>
        <v>0</v>
      </c>
      <c r="F6" s="16">
        <f>'[3]02'!F8</f>
        <v>1030</v>
      </c>
      <c r="G6" s="16">
        <f>'[3]02'!G8</f>
        <v>0</v>
      </c>
      <c r="H6" s="17">
        <f t="shared" si="27"/>
        <v>1350</v>
      </c>
      <c r="I6" s="15">
        <f>'[3]02'!J8</f>
        <v>270</v>
      </c>
      <c r="J6" s="16">
        <f>'[3]02'!K8</f>
        <v>0</v>
      </c>
      <c r="K6" s="16">
        <f>'[3]02'!L8</f>
        <v>0</v>
      </c>
      <c r="L6" s="16">
        <f>'[3]02'!M8</f>
        <v>0</v>
      </c>
      <c r="M6" s="16">
        <f>'[3]02'!N8</f>
        <v>0</v>
      </c>
      <c r="N6" s="16">
        <f>'[3]02'!O8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26.02</v>
      </c>
      <c r="AU6" s="8">
        <v>26.02</v>
      </c>
      <c r="AW6" s="198">
        <v>26.99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26.99</v>
      </c>
      <c r="BD6" s="198">
        <v>26.99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26.99</v>
      </c>
      <c r="BL6" s="8">
        <f t="shared" si="21"/>
        <v>26.02</v>
      </c>
      <c r="BM6" s="8">
        <f t="shared" si="22"/>
        <v>26.02</v>
      </c>
      <c r="BN6" s="8">
        <f t="shared" si="23"/>
        <v>26.99</v>
      </c>
      <c r="BO6" s="8">
        <f t="shared" si="24"/>
        <v>26.99</v>
      </c>
      <c r="BP6" s="139">
        <f t="shared" si="25"/>
        <v>-0.96999999999999886</v>
      </c>
      <c r="BQ6" s="139">
        <f t="shared" si="26"/>
        <v>-0.96999999999999886</v>
      </c>
    </row>
    <row r="7" spans="1:69">
      <c r="A7" s="8" t="s">
        <v>49</v>
      </c>
      <c r="B7" s="15">
        <f>'[3]02'!B9</f>
        <v>320</v>
      </c>
      <c r="C7" s="16">
        <f>'[3]02'!C9</f>
        <v>0</v>
      </c>
      <c r="D7" s="16">
        <f>'[3]02'!D9</f>
        <v>0</v>
      </c>
      <c r="E7" s="16">
        <f>'[3]02'!E9</f>
        <v>0</v>
      </c>
      <c r="F7" s="16">
        <f>'[3]02'!F9</f>
        <v>1030</v>
      </c>
      <c r="G7" s="16">
        <f>'[3]02'!G9</f>
        <v>0</v>
      </c>
      <c r="H7" s="17">
        <f t="shared" si="27"/>
        <v>1350</v>
      </c>
      <c r="I7" s="15">
        <f>'[3]02'!J9</f>
        <v>270</v>
      </c>
      <c r="J7" s="16">
        <f>'[3]02'!K9</f>
        <v>0</v>
      </c>
      <c r="K7" s="16">
        <f>'[3]02'!L9</f>
        <v>0</v>
      </c>
      <c r="L7" s="16">
        <f>'[3]02'!M9</f>
        <v>0</v>
      </c>
      <c r="M7" s="16">
        <f>'[3]02'!N9</f>
        <v>0</v>
      </c>
      <c r="N7" s="16">
        <f>'[3]02'!O9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26.02</v>
      </c>
      <c r="AU7" s="8">
        <v>26.02</v>
      </c>
      <c r="AW7" s="198">
        <v>26.99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26.99</v>
      </c>
      <c r="BL7" s="8">
        <f t="shared" si="21"/>
        <v>26.02</v>
      </c>
      <c r="BM7" s="8">
        <f t="shared" si="22"/>
        <v>26.02</v>
      </c>
      <c r="BN7" s="8">
        <f t="shared" si="23"/>
        <v>26.99</v>
      </c>
      <c r="BO7" s="8">
        <f t="shared" si="24"/>
        <v>26.99</v>
      </c>
      <c r="BP7" s="139">
        <f t="shared" si="25"/>
        <v>-0.96999999999999886</v>
      </c>
      <c r="BQ7" s="139">
        <f t="shared" si="26"/>
        <v>-0.96999999999999886</v>
      </c>
    </row>
    <row r="8" spans="1:69">
      <c r="A8" s="8" t="s">
        <v>50</v>
      </c>
      <c r="B8" s="15">
        <f>'[3]02'!B10</f>
        <v>320</v>
      </c>
      <c r="C8" s="16">
        <f>'[3]02'!C10</f>
        <v>0</v>
      </c>
      <c r="D8" s="16">
        <f>'[3]02'!D10</f>
        <v>0</v>
      </c>
      <c r="E8" s="16">
        <f>'[3]02'!E10</f>
        <v>0</v>
      </c>
      <c r="F8" s="16">
        <f>'[3]02'!F10</f>
        <v>1030</v>
      </c>
      <c r="G8" s="16">
        <f>'[3]02'!G10</f>
        <v>0</v>
      </c>
      <c r="H8" s="17">
        <f t="shared" si="27"/>
        <v>1350</v>
      </c>
      <c r="I8" s="15">
        <f>'[3]02'!J10</f>
        <v>270</v>
      </c>
      <c r="J8" s="16">
        <f>'[3]02'!K10</f>
        <v>0</v>
      </c>
      <c r="K8" s="16">
        <f>'[3]02'!L10</f>
        <v>0</v>
      </c>
      <c r="L8" s="16">
        <f>'[3]02'!M10</f>
        <v>0</v>
      </c>
      <c r="M8" s="16">
        <f>'[3]02'!N10</f>
        <v>0</v>
      </c>
      <c r="N8" s="16">
        <f>'[3]02'!O10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26.02</v>
      </c>
      <c r="AU8" s="8">
        <v>26.02</v>
      </c>
      <c r="AW8" s="198">
        <v>26.99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26.99</v>
      </c>
      <c r="BL8" s="8">
        <f t="shared" si="21"/>
        <v>26.02</v>
      </c>
      <c r="BM8" s="8">
        <f t="shared" si="22"/>
        <v>26.02</v>
      </c>
      <c r="BN8" s="8">
        <f t="shared" si="23"/>
        <v>26.99</v>
      </c>
      <c r="BO8" s="8">
        <f t="shared" si="24"/>
        <v>26.99</v>
      </c>
      <c r="BP8" s="139">
        <f t="shared" si="25"/>
        <v>-0.96999999999999886</v>
      </c>
      <c r="BQ8" s="139">
        <f t="shared" si="26"/>
        <v>-0.96999999999999886</v>
      </c>
    </row>
    <row r="9" spans="1:69">
      <c r="A9" s="8" t="s">
        <v>51</v>
      </c>
      <c r="B9" s="15">
        <f>'[3]02'!B11</f>
        <v>320</v>
      </c>
      <c r="C9" s="16">
        <f>'[3]02'!C11</f>
        <v>0</v>
      </c>
      <c r="D9" s="16">
        <f>'[3]02'!D11</f>
        <v>0</v>
      </c>
      <c r="E9" s="16">
        <f>'[3]02'!E11</f>
        <v>0</v>
      </c>
      <c r="F9" s="16">
        <f>'[3]02'!F11</f>
        <v>1030</v>
      </c>
      <c r="G9" s="16">
        <f>'[3]02'!G11</f>
        <v>0</v>
      </c>
      <c r="H9" s="17">
        <f t="shared" si="27"/>
        <v>1350</v>
      </c>
      <c r="I9" s="15">
        <f>'[3]02'!J11</f>
        <v>270</v>
      </c>
      <c r="J9" s="16">
        <f>'[3]02'!K11</f>
        <v>0</v>
      </c>
      <c r="K9" s="16">
        <f>'[3]02'!L11</f>
        <v>0</v>
      </c>
      <c r="L9" s="16">
        <f>'[3]02'!M11</f>
        <v>0</v>
      </c>
      <c r="M9" s="16">
        <f>'[3]02'!N11</f>
        <v>0</v>
      </c>
      <c r="N9" s="16">
        <f>'[3]02'!O11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26.02</v>
      </c>
      <c r="AU9" s="8">
        <v>26.02</v>
      </c>
      <c r="AW9" s="198">
        <v>26.99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26.99</v>
      </c>
      <c r="BL9" s="8">
        <f t="shared" si="21"/>
        <v>26.02</v>
      </c>
      <c r="BM9" s="8">
        <f t="shared" si="22"/>
        <v>26.02</v>
      </c>
      <c r="BN9" s="8">
        <f t="shared" si="23"/>
        <v>26.99</v>
      </c>
      <c r="BO9" s="8">
        <f t="shared" si="24"/>
        <v>26.99</v>
      </c>
      <c r="BP9" s="139">
        <f t="shared" si="25"/>
        <v>-0.96999999999999886</v>
      </c>
      <c r="BQ9" s="139">
        <f t="shared" si="26"/>
        <v>-0.96999999999999886</v>
      </c>
    </row>
    <row r="10" spans="1:69">
      <c r="A10" s="8" t="s">
        <v>52</v>
      </c>
      <c r="B10" s="15">
        <f>'[3]02'!B12</f>
        <v>320</v>
      </c>
      <c r="C10" s="16">
        <f>'[3]02'!C12</f>
        <v>0</v>
      </c>
      <c r="D10" s="16">
        <f>'[3]02'!D12</f>
        <v>0</v>
      </c>
      <c r="E10" s="16">
        <f>'[3]02'!E12</f>
        <v>0</v>
      </c>
      <c r="F10" s="16">
        <f>'[3]02'!F12</f>
        <v>1030</v>
      </c>
      <c r="G10" s="16">
        <f>'[3]02'!G12</f>
        <v>0</v>
      </c>
      <c r="H10" s="17">
        <f t="shared" si="27"/>
        <v>1350</v>
      </c>
      <c r="I10" s="15">
        <f>'[3]02'!J12</f>
        <v>270</v>
      </c>
      <c r="J10" s="16">
        <f>'[3]02'!K12</f>
        <v>0</v>
      </c>
      <c r="K10" s="16">
        <f>'[3]02'!L12</f>
        <v>0</v>
      </c>
      <c r="L10" s="16">
        <f>'[3]02'!M12</f>
        <v>0</v>
      </c>
      <c r="M10" s="16">
        <f>'[3]02'!N12</f>
        <v>0</v>
      </c>
      <c r="N10" s="16">
        <f>'[3]02'!O12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26.02</v>
      </c>
      <c r="AU10" s="8">
        <v>26.02</v>
      </c>
      <c r="AW10" s="198">
        <v>26.99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26.99</v>
      </c>
      <c r="BL10" s="8">
        <f t="shared" si="21"/>
        <v>26.02</v>
      </c>
      <c r="BM10" s="8">
        <f t="shared" si="22"/>
        <v>26.02</v>
      </c>
      <c r="BN10" s="8">
        <f t="shared" si="23"/>
        <v>26.99</v>
      </c>
      <c r="BO10" s="8">
        <f t="shared" si="24"/>
        <v>26.99</v>
      </c>
      <c r="BP10" s="139">
        <f t="shared" si="25"/>
        <v>-0.96999999999999886</v>
      </c>
      <c r="BQ10" s="139">
        <f t="shared" si="26"/>
        <v>-0.96999999999999886</v>
      </c>
    </row>
    <row r="11" spans="1:69">
      <c r="A11" s="8" t="s">
        <v>53</v>
      </c>
      <c r="B11" s="15">
        <f>'[3]02'!B13</f>
        <v>320</v>
      </c>
      <c r="C11" s="16">
        <f>'[3]02'!C13</f>
        <v>0</v>
      </c>
      <c r="D11" s="16">
        <f>'[3]02'!D13</f>
        <v>0</v>
      </c>
      <c r="E11" s="16">
        <f>'[3]02'!E13</f>
        <v>0</v>
      </c>
      <c r="F11" s="16">
        <f>'[3]02'!F13</f>
        <v>1030</v>
      </c>
      <c r="G11" s="16">
        <f>'[3]02'!G13</f>
        <v>0</v>
      </c>
      <c r="H11" s="17">
        <f t="shared" si="27"/>
        <v>1350</v>
      </c>
      <c r="I11" s="15">
        <f>'[3]02'!J13</f>
        <v>270</v>
      </c>
      <c r="J11" s="16">
        <f>'[3]02'!K13</f>
        <v>0</v>
      </c>
      <c r="K11" s="16">
        <f>'[3]02'!L13</f>
        <v>0</v>
      </c>
      <c r="L11" s="16">
        <f>'[3]02'!M13</f>
        <v>0</v>
      </c>
      <c r="M11" s="16">
        <f>'[3]02'!N13</f>
        <v>0</v>
      </c>
      <c r="N11" s="16">
        <f>'[3]02'!O13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26.02</v>
      </c>
      <c r="AU11" s="8">
        <v>26.02</v>
      </c>
      <c r="AW11" s="198">
        <v>26.99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26.99</v>
      </c>
      <c r="BL11" s="8">
        <f t="shared" si="21"/>
        <v>26.02</v>
      </c>
      <c r="BM11" s="8">
        <f t="shared" si="22"/>
        <v>26.02</v>
      </c>
      <c r="BN11" s="8">
        <f t="shared" si="23"/>
        <v>26.99</v>
      </c>
      <c r="BO11" s="8">
        <f t="shared" si="24"/>
        <v>26.99</v>
      </c>
      <c r="BP11" s="139">
        <f t="shared" si="25"/>
        <v>-0.96999999999999886</v>
      </c>
      <c r="BQ11" s="139">
        <f t="shared" si="26"/>
        <v>-0.96999999999999886</v>
      </c>
    </row>
    <row r="12" spans="1:69">
      <c r="A12" s="8" t="s">
        <v>54</v>
      </c>
      <c r="B12" s="15">
        <f>'[3]02'!B14</f>
        <v>320</v>
      </c>
      <c r="C12" s="16">
        <f>'[3]02'!C14</f>
        <v>0</v>
      </c>
      <c r="D12" s="16">
        <f>'[3]02'!D14</f>
        <v>0</v>
      </c>
      <c r="E12" s="16">
        <f>'[3]02'!E14</f>
        <v>0</v>
      </c>
      <c r="F12" s="16">
        <f>'[3]02'!F14</f>
        <v>1030</v>
      </c>
      <c r="G12" s="16">
        <f>'[3]02'!G14</f>
        <v>0</v>
      </c>
      <c r="H12" s="17">
        <f t="shared" si="27"/>
        <v>1350</v>
      </c>
      <c r="I12" s="15">
        <f>'[3]02'!J14</f>
        <v>270</v>
      </c>
      <c r="J12" s="16">
        <f>'[3]02'!K14</f>
        <v>0</v>
      </c>
      <c r="K12" s="16">
        <f>'[3]02'!L14</f>
        <v>0</v>
      </c>
      <c r="L12" s="16">
        <f>'[3]02'!M14</f>
        <v>0</v>
      </c>
      <c r="M12" s="16">
        <f>'[3]02'!N14</f>
        <v>0</v>
      </c>
      <c r="N12" s="16">
        <f>'[3]02'!O14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26.02</v>
      </c>
      <c r="AU12" s="8">
        <v>26.02</v>
      </c>
      <c r="AW12" s="198">
        <v>26.99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26.99</v>
      </c>
      <c r="BL12" s="8">
        <f t="shared" si="21"/>
        <v>26.02</v>
      </c>
      <c r="BM12" s="8">
        <f t="shared" si="22"/>
        <v>26.02</v>
      </c>
      <c r="BN12" s="8">
        <f t="shared" si="23"/>
        <v>26.99</v>
      </c>
      <c r="BO12" s="8">
        <f t="shared" si="24"/>
        <v>26.99</v>
      </c>
      <c r="BP12" s="139">
        <f t="shared" si="25"/>
        <v>-0.96999999999999886</v>
      </c>
      <c r="BQ12" s="139">
        <f t="shared" si="26"/>
        <v>-0.96999999999999886</v>
      </c>
    </row>
    <row r="13" spans="1:69">
      <c r="A13" s="8" t="s">
        <v>55</v>
      </c>
      <c r="B13" s="15">
        <f>'[3]02'!B15</f>
        <v>320</v>
      </c>
      <c r="C13" s="16">
        <f>'[3]02'!C15</f>
        <v>0</v>
      </c>
      <c r="D13" s="16">
        <f>'[3]02'!D15</f>
        <v>0</v>
      </c>
      <c r="E13" s="16">
        <f>'[3]02'!E15</f>
        <v>0</v>
      </c>
      <c r="F13" s="16">
        <f>'[3]02'!F15</f>
        <v>1030</v>
      </c>
      <c r="G13" s="16">
        <f>'[3]02'!G15</f>
        <v>0</v>
      </c>
      <c r="H13" s="17">
        <f t="shared" si="27"/>
        <v>1350</v>
      </c>
      <c r="I13" s="15">
        <f>'[3]02'!J15</f>
        <v>270</v>
      </c>
      <c r="J13" s="16">
        <f>'[3]02'!K15</f>
        <v>0</v>
      </c>
      <c r="K13" s="16">
        <f>'[3]02'!L15</f>
        <v>0</v>
      </c>
      <c r="L13" s="16">
        <f>'[3]02'!M15</f>
        <v>0</v>
      </c>
      <c r="M13" s="16">
        <f>'[3]02'!N15</f>
        <v>0</v>
      </c>
      <c r="N13" s="16">
        <f>'[3]02'!O15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26.02</v>
      </c>
      <c r="AU13" s="8">
        <v>26.02</v>
      </c>
      <c r="AW13" s="198">
        <v>26.99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26.99</v>
      </c>
      <c r="BL13" s="8">
        <f t="shared" si="21"/>
        <v>26.02</v>
      </c>
      <c r="BM13" s="8">
        <f t="shared" si="22"/>
        <v>26.02</v>
      </c>
      <c r="BN13" s="8">
        <f t="shared" si="23"/>
        <v>26.99</v>
      </c>
      <c r="BO13" s="8">
        <f t="shared" si="24"/>
        <v>26.99</v>
      </c>
      <c r="BP13" s="139">
        <f t="shared" si="25"/>
        <v>-0.96999999999999886</v>
      </c>
      <c r="BQ13" s="139">
        <f t="shared" si="26"/>
        <v>-0.96999999999999886</v>
      </c>
    </row>
    <row r="14" spans="1:69">
      <c r="A14" s="8" t="s">
        <v>56</v>
      </c>
      <c r="B14" s="15">
        <f>'[3]02'!B16</f>
        <v>320</v>
      </c>
      <c r="C14" s="16">
        <f>'[3]02'!C16</f>
        <v>0</v>
      </c>
      <c r="D14" s="16">
        <f>'[3]02'!D16</f>
        <v>0</v>
      </c>
      <c r="E14" s="16">
        <f>'[3]02'!E16</f>
        <v>0</v>
      </c>
      <c r="F14" s="16">
        <f>'[3]02'!F16</f>
        <v>1030</v>
      </c>
      <c r="G14" s="16">
        <f>'[3]02'!G16</f>
        <v>0</v>
      </c>
      <c r="H14" s="17">
        <f t="shared" si="27"/>
        <v>1350</v>
      </c>
      <c r="I14" s="15">
        <f>'[3]02'!J16</f>
        <v>270</v>
      </c>
      <c r="J14" s="16">
        <f>'[3]02'!K16</f>
        <v>0</v>
      </c>
      <c r="K14" s="16">
        <f>'[3]02'!L16</f>
        <v>0</v>
      </c>
      <c r="L14" s="16">
        <f>'[3]02'!M16</f>
        <v>0</v>
      </c>
      <c r="M14" s="16">
        <f>'[3]02'!N16</f>
        <v>0</v>
      </c>
      <c r="N14" s="16">
        <f>'[3]02'!O16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26.02</v>
      </c>
      <c r="AU14" s="8">
        <v>26.02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26.02</v>
      </c>
      <c r="BM14" s="8">
        <f t="shared" si="22"/>
        <v>26.02</v>
      </c>
      <c r="BN14" s="8">
        <f t="shared" si="23"/>
        <v>26.99</v>
      </c>
      <c r="BO14" s="8">
        <f t="shared" si="24"/>
        <v>26.99</v>
      </c>
      <c r="BP14" s="139">
        <f t="shared" si="25"/>
        <v>-0.96999999999999886</v>
      </c>
      <c r="BQ14" s="139">
        <f t="shared" si="26"/>
        <v>-0.96999999999999886</v>
      </c>
    </row>
    <row r="15" spans="1:69">
      <c r="A15" s="8" t="s">
        <v>57</v>
      </c>
      <c r="B15" s="15">
        <f>'[3]02'!B17</f>
        <v>320</v>
      </c>
      <c r="C15" s="16">
        <f>'[3]02'!C17</f>
        <v>0</v>
      </c>
      <c r="D15" s="16">
        <f>'[3]02'!D17</f>
        <v>0</v>
      </c>
      <c r="E15" s="16">
        <f>'[3]02'!E17</f>
        <v>0</v>
      </c>
      <c r="F15" s="16">
        <f>'[3]02'!F17</f>
        <v>1030</v>
      </c>
      <c r="G15" s="16">
        <f>'[3]02'!G17</f>
        <v>0</v>
      </c>
      <c r="H15" s="17">
        <f t="shared" si="27"/>
        <v>1350</v>
      </c>
      <c r="I15" s="15">
        <f>'[3]02'!J17</f>
        <v>270</v>
      </c>
      <c r="J15" s="16">
        <f>'[3]02'!K17</f>
        <v>0</v>
      </c>
      <c r="K15" s="16">
        <f>'[3]02'!L17</f>
        <v>0</v>
      </c>
      <c r="L15" s="16">
        <f>'[3]02'!M17</f>
        <v>0</v>
      </c>
      <c r="M15" s="16">
        <f>'[3]02'!N17</f>
        <v>0</v>
      </c>
      <c r="N15" s="16">
        <f>'[3]02'!O17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26.02</v>
      </c>
      <c r="AU15" s="8">
        <v>26.02</v>
      </c>
      <c r="AW15" s="198">
        <v>26.99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26.99</v>
      </c>
      <c r="BL15" s="8">
        <f t="shared" si="21"/>
        <v>26.02</v>
      </c>
      <c r="BM15" s="8">
        <f t="shared" si="22"/>
        <v>26.02</v>
      </c>
      <c r="BN15" s="8">
        <f t="shared" si="23"/>
        <v>26.99</v>
      </c>
      <c r="BO15" s="8">
        <f t="shared" si="24"/>
        <v>26.99</v>
      </c>
      <c r="BP15" s="139">
        <f t="shared" si="25"/>
        <v>-0.96999999999999886</v>
      </c>
      <c r="BQ15" s="139">
        <f t="shared" si="26"/>
        <v>-0.96999999999999886</v>
      </c>
    </row>
    <row r="16" spans="1:69">
      <c r="A16" s="8" t="s">
        <v>58</v>
      </c>
      <c r="B16" s="15">
        <f>'[3]02'!B18</f>
        <v>320</v>
      </c>
      <c r="C16" s="16">
        <f>'[3]02'!C18</f>
        <v>0</v>
      </c>
      <c r="D16" s="16">
        <f>'[3]02'!D18</f>
        <v>0</v>
      </c>
      <c r="E16" s="16">
        <f>'[3]02'!E18</f>
        <v>0</v>
      </c>
      <c r="F16" s="16">
        <f>'[3]02'!F18</f>
        <v>1030</v>
      </c>
      <c r="G16" s="16">
        <f>'[3]02'!G18</f>
        <v>0</v>
      </c>
      <c r="H16" s="17">
        <f t="shared" si="27"/>
        <v>1350</v>
      </c>
      <c r="I16" s="15">
        <f>'[3]02'!J18</f>
        <v>270</v>
      </c>
      <c r="J16" s="16">
        <f>'[3]02'!K18</f>
        <v>0</v>
      </c>
      <c r="K16" s="16">
        <f>'[3]02'!L18</f>
        <v>0</v>
      </c>
      <c r="L16" s="16">
        <f>'[3]02'!M18</f>
        <v>0</v>
      </c>
      <c r="M16" s="16">
        <f>'[3]02'!N18</f>
        <v>0</v>
      </c>
      <c r="N16" s="16">
        <f>'[3]02'!O18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26.02</v>
      </c>
      <c r="AU16" s="8">
        <v>26.02</v>
      </c>
      <c r="AW16" s="198">
        <v>26.99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26.99</v>
      </c>
      <c r="BL16" s="8">
        <f t="shared" si="21"/>
        <v>26.02</v>
      </c>
      <c r="BM16" s="8">
        <f t="shared" si="22"/>
        <v>26.02</v>
      </c>
      <c r="BN16" s="8">
        <f t="shared" si="23"/>
        <v>26.99</v>
      </c>
      <c r="BO16" s="8">
        <f t="shared" si="24"/>
        <v>26.99</v>
      </c>
      <c r="BP16" s="139">
        <f t="shared" si="25"/>
        <v>-0.96999999999999886</v>
      </c>
      <c r="BQ16" s="139">
        <f t="shared" si="26"/>
        <v>-0.96999999999999886</v>
      </c>
    </row>
    <row r="17" spans="1:69">
      <c r="A17" s="8" t="s">
        <v>59</v>
      </c>
      <c r="B17" s="15">
        <f>'[3]02'!B19</f>
        <v>320</v>
      </c>
      <c r="C17" s="16">
        <f>'[3]02'!C19</f>
        <v>0</v>
      </c>
      <c r="D17" s="16">
        <f>'[3]02'!D19</f>
        <v>0</v>
      </c>
      <c r="E17" s="16">
        <f>'[3]02'!E19</f>
        <v>0</v>
      </c>
      <c r="F17" s="16">
        <f>'[3]02'!F19</f>
        <v>1030</v>
      </c>
      <c r="G17" s="16">
        <f>'[3]02'!G19</f>
        <v>0</v>
      </c>
      <c r="H17" s="17">
        <f t="shared" si="27"/>
        <v>1350</v>
      </c>
      <c r="I17" s="15">
        <f>'[3]02'!J19</f>
        <v>270</v>
      </c>
      <c r="J17" s="16">
        <f>'[3]02'!K19</f>
        <v>0</v>
      </c>
      <c r="K17" s="16">
        <f>'[3]02'!L19</f>
        <v>0</v>
      </c>
      <c r="L17" s="16">
        <f>'[3]02'!M19</f>
        <v>0</v>
      </c>
      <c r="M17" s="16">
        <f>'[3]02'!N19</f>
        <v>0</v>
      </c>
      <c r="N17" s="16">
        <f>'[3]02'!O19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26.02</v>
      </c>
      <c r="AU17" s="8">
        <v>26.02</v>
      </c>
      <c r="AW17" s="198">
        <v>26.99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26.99</v>
      </c>
      <c r="BL17" s="8">
        <f t="shared" si="21"/>
        <v>26.02</v>
      </c>
      <c r="BM17" s="8">
        <f t="shared" si="22"/>
        <v>26.02</v>
      </c>
      <c r="BN17" s="8">
        <f t="shared" si="23"/>
        <v>26.99</v>
      </c>
      <c r="BO17" s="8">
        <f t="shared" si="24"/>
        <v>26.99</v>
      </c>
      <c r="BP17" s="139">
        <f t="shared" si="25"/>
        <v>-0.96999999999999886</v>
      </c>
      <c r="BQ17" s="139">
        <f t="shared" si="26"/>
        <v>-0.96999999999999886</v>
      </c>
    </row>
    <row r="18" spans="1:69">
      <c r="A18" s="8" t="s">
        <v>60</v>
      </c>
      <c r="B18" s="15">
        <f>'[3]02'!B20</f>
        <v>320</v>
      </c>
      <c r="C18" s="16">
        <f>'[3]02'!C20</f>
        <v>0</v>
      </c>
      <c r="D18" s="16">
        <f>'[3]02'!D20</f>
        <v>0</v>
      </c>
      <c r="E18" s="16">
        <f>'[3]02'!E20</f>
        <v>0</v>
      </c>
      <c r="F18" s="16">
        <f>'[3]02'!F20</f>
        <v>1030</v>
      </c>
      <c r="G18" s="16">
        <f>'[3]02'!G20</f>
        <v>0</v>
      </c>
      <c r="H18" s="17">
        <f t="shared" si="27"/>
        <v>1350</v>
      </c>
      <c r="I18" s="15">
        <f>'[3]02'!J20</f>
        <v>270</v>
      </c>
      <c r="J18" s="16">
        <f>'[3]02'!K20</f>
        <v>0</v>
      </c>
      <c r="K18" s="16">
        <f>'[3]02'!L20</f>
        <v>0</v>
      </c>
      <c r="L18" s="16">
        <f>'[3]02'!M20</f>
        <v>0</v>
      </c>
      <c r="M18" s="16">
        <f>'[3]02'!N20</f>
        <v>0</v>
      </c>
      <c r="N18" s="16">
        <f>'[3]02'!O20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26.02</v>
      </c>
      <c r="AU18" s="8">
        <v>26.02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26.02</v>
      </c>
      <c r="BM18" s="8">
        <f t="shared" si="22"/>
        <v>26.02</v>
      </c>
      <c r="BN18" s="8">
        <f t="shared" si="23"/>
        <v>26.99</v>
      </c>
      <c r="BO18" s="8">
        <f t="shared" si="24"/>
        <v>26.99</v>
      </c>
      <c r="BP18" s="139">
        <f t="shared" si="25"/>
        <v>-0.96999999999999886</v>
      </c>
      <c r="BQ18" s="139">
        <f t="shared" si="26"/>
        <v>-0.96999999999999886</v>
      </c>
    </row>
    <row r="19" spans="1:69">
      <c r="A19" s="8" t="s">
        <v>61</v>
      </c>
      <c r="B19" s="15">
        <f>'[3]02'!B21</f>
        <v>320</v>
      </c>
      <c r="C19" s="16">
        <f>'[3]02'!C21</f>
        <v>0</v>
      </c>
      <c r="D19" s="16">
        <f>'[3]02'!D21</f>
        <v>0</v>
      </c>
      <c r="E19" s="16">
        <f>'[3]02'!E21</f>
        <v>0</v>
      </c>
      <c r="F19" s="16">
        <f>'[3]02'!F21</f>
        <v>1030</v>
      </c>
      <c r="G19" s="16">
        <f>'[3]02'!G21</f>
        <v>0</v>
      </c>
      <c r="H19" s="17">
        <f t="shared" si="27"/>
        <v>1350</v>
      </c>
      <c r="I19" s="15">
        <f>'[3]02'!J21</f>
        <v>270</v>
      </c>
      <c r="J19" s="16">
        <f>'[3]02'!K21</f>
        <v>0</v>
      </c>
      <c r="K19" s="16">
        <f>'[3]02'!L21</f>
        <v>0</v>
      </c>
      <c r="L19" s="16">
        <f>'[3]02'!M21</f>
        <v>0</v>
      </c>
      <c r="M19" s="16">
        <f>'[3]02'!N21</f>
        <v>0</v>
      </c>
      <c r="N19" s="16">
        <f>'[3]02'!O21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26.02</v>
      </c>
      <c r="AU19" s="8">
        <v>26.02</v>
      </c>
      <c r="AW19" s="198">
        <v>26.99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26.99</v>
      </c>
      <c r="BL19" s="8">
        <f t="shared" si="21"/>
        <v>26.02</v>
      </c>
      <c r="BM19" s="8">
        <f t="shared" si="22"/>
        <v>26.02</v>
      </c>
      <c r="BN19" s="8">
        <f t="shared" si="23"/>
        <v>26.99</v>
      </c>
      <c r="BO19" s="8">
        <f t="shared" si="24"/>
        <v>26.99</v>
      </c>
      <c r="BP19" s="139">
        <f t="shared" si="25"/>
        <v>-0.96999999999999886</v>
      </c>
      <c r="BQ19" s="139">
        <f t="shared" si="26"/>
        <v>-0.96999999999999886</v>
      </c>
    </row>
    <row r="20" spans="1:69">
      <c r="A20" s="8" t="s">
        <v>62</v>
      </c>
      <c r="B20" s="15">
        <f>'[3]02'!B22</f>
        <v>320</v>
      </c>
      <c r="C20" s="16">
        <f>'[3]02'!C22</f>
        <v>0</v>
      </c>
      <c r="D20" s="16">
        <f>'[3]02'!D22</f>
        <v>0</v>
      </c>
      <c r="E20" s="16">
        <f>'[3]02'!E22</f>
        <v>0</v>
      </c>
      <c r="F20" s="16">
        <f>'[3]02'!F22</f>
        <v>1030</v>
      </c>
      <c r="G20" s="16">
        <f>'[3]02'!G22</f>
        <v>0</v>
      </c>
      <c r="H20" s="17">
        <f t="shared" si="27"/>
        <v>1350</v>
      </c>
      <c r="I20" s="15">
        <f>'[3]02'!J22</f>
        <v>270</v>
      </c>
      <c r="J20" s="16">
        <f>'[3]02'!K22</f>
        <v>0</v>
      </c>
      <c r="K20" s="16">
        <f>'[3]02'!L22</f>
        <v>0</v>
      </c>
      <c r="L20" s="16">
        <f>'[3]02'!M22</f>
        <v>0</v>
      </c>
      <c r="M20" s="16">
        <f>'[3]02'!N22</f>
        <v>0</v>
      </c>
      <c r="N20" s="16">
        <f>'[3]02'!O22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26.02</v>
      </c>
      <c r="AU20" s="8">
        <v>26.02</v>
      </c>
      <c r="AW20" s="198">
        <v>26.99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26.99</v>
      </c>
      <c r="BD20" s="198">
        <v>26.99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26.99</v>
      </c>
      <c r="BL20" s="8">
        <f t="shared" si="21"/>
        <v>26.02</v>
      </c>
      <c r="BM20" s="8">
        <f t="shared" si="22"/>
        <v>26.02</v>
      </c>
      <c r="BN20" s="8">
        <f t="shared" si="23"/>
        <v>26.99</v>
      </c>
      <c r="BO20" s="8">
        <f t="shared" si="24"/>
        <v>26.99</v>
      </c>
      <c r="BP20" s="139">
        <f t="shared" si="25"/>
        <v>-0.96999999999999886</v>
      </c>
      <c r="BQ20" s="139">
        <f t="shared" si="26"/>
        <v>-0.96999999999999886</v>
      </c>
    </row>
    <row r="21" spans="1:69">
      <c r="A21" s="8" t="s">
        <v>63</v>
      </c>
      <c r="B21" s="15">
        <f>'[3]02'!B23</f>
        <v>320</v>
      </c>
      <c r="C21" s="16">
        <f>'[3]02'!C23</f>
        <v>0</v>
      </c>
      <c r="D21" s="16">
        <f>'[3]02'!D23</f>
        <v>0</v>
      </c>
      <c r="E21" s="16">
        <f>'[3]02'!E23</f>
        <v>0</v>
      </c>
      <c r="F21" s="16">
        <f>'[3]02'!F23</f>
        <v>1030</v>
      </c>
      <c r="G21" s="16">
        <f>'[3]02'!G23</f>
        <v>0</v>
      </c>
      <c r="H21" s="17">
        <f t="shared" si="27"/>
        <v>1350</v>
      </c>
      <c r="I21" s="15">
        <f>'[3]02'!J23</f>
        <v>270</v>
      </c>
      <c r="J21" s="16">
        <f>'[3]02'!K23</f>
        <v>0</v>
      </c>
      <c r="K21" s="16">
        <f>'[3]02'!L23</f>
        <v>0</v>
      </c>
      <c r="L21" s="16">
        <f>'[3]02'!M23</f>
        <v>0</v>
      </c>
      <c r="M21" s="16">
        <f>'[3]02'!N23</f>
        <v>0</v>
      </c>
      <c r="N21" s="16">
        <f>'[3]02'!O23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26.02</v>
      </c>
      <c r="AU21" s="8">
        <v>26.02</v>
      </c>
      <c r="AW21" s="198">
        <v>26.99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26.99</v>
      </c>
      <c r="BD21" s="198">
        <v>26.99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26.99</v>
      </c>
      <c r="BL21" s="8">
        <f t="shared" si="21"/>
        <v>26.02</v>
      </c>
      <c r="BM21" s="8">
        <f t="shared" si="22"/>
        <v>26.02</v>
      </c>
      <c r="BN21" s="8">
        <f t="shared" si="23"/>
        <v>26.99</v>
      </c>
      <c r="BO21" s="8">
        <f t="shared" si="24"/>
        <v>26.99</v>
      </c>
      <c r="BP21" s="139">
        <f t="shared" si="25"/>
        <v>-0.96999999999999886</v>
      </c>
      <c r="BQ21" s="139">
        <f t="shared" si="26"/>
        <v>-0.96999999999999886</v>
      </c>
    </row>
    <row r="22" spans="1:69">
      <c r="A22" s="8" t="s">
        <v>64</v>
      </c>
      <c r="B22" s="15">
        <f>'[3]02'!B24</f>
        <v>320</v>
      </c>
      <c r="C22" s="16">
        <f>'[3]02'!C24</f>
        <v>0</v>
      </c>
      <c r="D22" s="16">
        <f>'[3]02'!D24</f>
        <v>0</v>
      </c>
      <c r="E22" s="16">
        <f>'[3]02'!E24</f>
        <v>0</v>
      </c>
      <c r="F22" s="16">
        <f>'[3]02'!F24</f>
        <v>1030</v>
      </c>
      <c r="G22" s="16">
        <f>'[3]02'!G24</f>
        <v>0</v>
      </c>
      <c r="H22" s="17">
        <f t="shared" si="27"/>
        <v>1350</v>
      </c>
      <c r="I22" s="15">
        <f>'[3]02'!J24</f>
        <v>270</v>
      </c>
      <c r="J22" s="16">
        <f>'[3]02'!K24</f>
        <v>0</v>
      </c>
      <c r="K22" s="16">
        <f>'[3]02'!L24</f>
        <v>0</v>
      </c>
      <c r="L22" s="16">
        <f>'[3]02'!M24</f>
        <v>0</v>
      </c>
      <c r="M22" s="16">
        <f>'[3]02'!N24</f>
        <v>0</v>
      </c>
      <c r="N22" s="16">
        <f>'[3]02'!O24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26.02</v>
      </c>
      <c r="AU22" s="8">
        <v>26.02</v>
      </c>
      <c r="AW22" s="198">
        <v>26.99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26.99</v>
      </c>
      <c r="BD22" s="198">
        <v>26.99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26.99</v>
      </c>
      <c r="BL22" s="8">
        <f t="shared" si="21"/>
        <v>26.02</v>
      </c>
      <c r="BM22" s="8">
        <f t="shared" si="22"/>
        <v>26.02</v>
      </c>
      <c r="BN22" s="8">
        <f t="shared" si="23"/>
        <v>26.99</v>
      </c>
      <c r="BO22" s="8">
        <f t="shared" si="24"/>
        <v>26.99</v>
      </c>
      <c r="BP22" s="139">
        <f t="shared" si="25"/>
        <v>-0.96999999999999886</v>
      </c>
      <c r="BQ22" s="139">
        <f t="shared" si="26"/>
        <v>-0.96999999999999886</v>
      </c>
    </row>
    <row r="23" spans="1:69">
      <c r="A23" s="8" t="s">
        <v>65</v>
      </c>
      <c r="B23" s="15">
        <f>'[3]02'!B25</f>
        <v>320</v>
      </c>
      <c r="C23" s="16">
        <f>'[3]02'!C25</f>
        <v>0</v>
      </c>
      <c r="D23" s="16">
        <f>'[3]02'!D25</f>
        <v>0</v>
      </c>
      <c r="E23" s="16">
        <f>'[3]02'!E25</f>
        <v>0</v>
      </c>
      <c r="F23" s="16">
        <f>'[3]02'!F25</f>
        <v>1030</v>
      </c>
      <c r="G23" s="16">
        <f>'[3]02'!G25</f>
        <v>0</v>
      </c>
      <c r="H23" s="17">
        <f t="shared" si="27"/>
        <v>1350</v>
      </c>
      <c r="I23" s="15">
        <f>'[3]02'!J25</f>
        <v>270</v>
      </c>
      <c r="J23" s="16">
        <f>'[3]02'!K25</f>
        <v>0</v>
      </c>
      <c r="K23" s="16">
        <f>'[3]02'!L25</f>
        <v>0</v>
      </c>
      <c r="L23" s="16">
        <f>'[3]02'!M25</f>
        <v>0</v>
      </c>
      <c r="M23" s="16">
        <f>'[3]02'!N25</f>
        <v>0</v>
      </c>
      <c r="N23" s="16">
        <f>'[3]02'!O25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26.02</v>
      </c>
      <c r="AU23" s="8">
        <v>26.02</v>
      </c>
      <c r="AW23" s="198">
        <v>26.99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26.99</v>
      </c>
      <c r="BD23" s="198">
        <v>26.99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26.99</v>
      </c>
      <c r="BL23" s="8">
        <f t="shared" si="21"/>
        <v>26.02</v>
      </c>
      <c r="BM23" s="8">
        <f t="shared" si="22"/>
        <v>26.02</v>
      </c>
      <c r="BN23" s="8">
        <f t="shared" si="23"/>
        <v>26.99</v>
      </c>
      <c r="BO23" s="8">
        <f t="shared" si="24"/>
        <v>26.99</v>
      </c>
      <c r="BP23" s="139">
        <f t="shared" si="25"/>
        <v>-0.96999999999999886</v>
      </c>
      <c r="BQ23" s="139">
        <f t="shared" si="26"/>
        <v>-0.96999999999999886</v>
      </c>
    </row>
    <row r="24" spans="1:69">
      <c r="A24" s="8" t="s">
        <v>66</v>
      </c>
      <c r="B24" s="15">
        <f>'[3]02'!B26</f>
        <v>320</v>
      </c>
      <c r="C24" s="16">
        <f>'[3]02'!C26</f>
        <v>0</v>
      </c>
      <c r="D24" s="16">
        <f>'[3]02'!D26</f>
        <v>0</v>
      </c>
      <c r="E24" s="16">
        <f>'[3]02'!E26</f>
        <v>0</v>
      </c>
      <c r="F24" s="16">
        <f>'[3]02'!F26</f>
        <v>1030</v>
      </c>
      <c r="G24" s="16">
        <f>'[3]02'!G26</f>
        <v>0</v>
      </c>
      <c r="H24" s="17">
        <f t="shared" si="27"/>
        <v>1350</v>
      </c>
      <c r="I24" s="15">
        <f>'[3]02'!J26</f>
        <v>270</v>
      </c>
      <c r="J24" s="16">
        <f>'[3]02'!K26</f>
        <v>0</v>
      </c>
      <c r="K24" s="16">
        <f>'[3]02'!L26</f>
        <v>0</v>
      </c>
      <c r="L24" s="16">
        <f>'[3]02'!M26</f>
        <v>0</v>
      </c>
      <c r="M24" s="16">
        <f>'[3]02'!N26</f>
        <v>0</v>
      </c>
      <c r="N24" s="16">
        <f>'[3]02'!O26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26.02</v>
      </c>
      <c r="AU24" s="8">
        <v>26.02</v>
      </c>
      <c r="AW24" s="198">
        <v>26.99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26.99</v>
      </c>
      <c r="BD24" s="198">
        <v>26.99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26.99</v>
      </c>
      <c r="BL24" s="8">
        <f t="shared" si="21"/>
        <v>26.02</v>
      </c>
      <c r="BM24" s="8">
        <f t="shared" si="22"/>
        <v>26.02</v>
      </c>
      <c r="BN24" s="8">
        <f t="shared" si="23"/>
        <v>26.99</v>
      </c>
      <c r="BO24" s="8">
        <f t="shared" si="24"/>
        <v>26.99</v>
      </c>
      <c r="BP24" s="139">
        <f t="shared" si="25"/>
        <v>-0.96999999999999886</v>
      </c>
      <c r="BQ24" s="139">
        <f t="shared" si="26"/>
        <v>-0.96999999999999886</v>
      </c>
    </row>
    <row r="25" spans="1:69">
      <c r="A25" s="8" t="s">
        <v>67</v>
      </c>
      <c r="B25" s="15">
        <f>'[3]02'!B27</f>
        <v>320</v>
      </c>
      <c r="C25" s="16">
        <f>'[3]02'!C27</f>
        <v>0</v>
      </c>
      <c r="D25" s="16">
        <f>'[3]02'!D27</f>
        <v>0</v>
      </c>
      <c r="E25" s="16">
        <f>'[3]02'!E27</f>
        <v>0</v>
      </c>
      <c r="F25" s="16">
        <f>'[3]02'!F27</f>
        <v>1030</v>
      </c>
      <c r="G25" s="16">
        <f>'[3]02'!G27</f>
        <v>0</v>
      </c>
      <c r="H25" s="17">
        <f t="shared" si="27"/>
        <v>1350</v>
      </c>
      <c r="I25" s="15">
        <f>'[3]02'!J27</f>
        <v>270</v>
      </c>
      <c r="J25" s="16">
        <f>'[3]02'!K27</f>
        <v>0</v>
      </c>
      <c r="K25" s="16">
        <f>'[3]02'!L27</f>
        <v>0</v>
      </c>
      <c r="L25" s="16">
        <f>'[3]02'!M27</f>
        <v>0</v>
      </c>
      <c r="M25" s="16">
        <f>'[3]02'!N27</f>
        <v>0</v>
      </c>
      <c r="N25" s="16">
        <f>'[3]02'!O27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26.02</v>
      </c>
      <c r="AU25" s="8">
        <v>26.02</v>
      </c>
      <c r="AW25" s="198">
        <v>26.99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26.99</v>
      </c>
      <c r="BD25" s="198">
        <v>26.99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26.99</v>
      </c>
      <c r="BL25" s="8">
        <f t="shared" si="21"/>
        <v>26.02</v>
      </c>
      <c r="BM25" s="8">
        <f t="shared" si="22"/>
        <v>26.02</v>
      </c>
      <c r="BN25" s="8">
        <f t="shared" si="23"/>
        <v>26.99</v>
      </c>
      <c r="BO25" s="8">
        <f t="shared" si="24"/>
        <v>26.99</v>
      </c>
      <c r="BP25" s="139">
        <f t="shared" si="25"/>
        <v>-0.96999999999999886</v>
      </c>
      <c r="BQ25" s="139">
        <f t="shared" si="26"/>
        <v>-0.96999999999999886</v>
      </c>
    </row>
    <row r="26" spans="1:69">
      <c r="A26" s="8" t="s">
        <v>68</v>
      </c>
      <c r="B26" s="15">
        <f>'[3]02'!B28</f>
        <v>320</v>
      </c>
      <c r="C26" s="16">
        <f>'[3]02'!C28</f>
        <v>0</v>
      </c>
      <c r="D26" s="16">
        <f>'[3]02'!D28</f>
        <v>0</v>
      </c>
      <c r="E26" s="16">
        <f>'[3]02'!E28</f>
        <v>0</v>
      </c>
      <c r="F26" s="16">
        <f>'[3]02'!F28</f>
        <v>1030</v>
      </c>
      <c r="G26" s="16">
        <f>'[3]02'!G28</f>
        <v>0</v>
      </c>
      <c r="H26" s="17">
        <f t="shared" si="27"/>
        <v>1350</v>
      </c>
      <c r="I26" s="15">
        <f>'[3]02'!J28</f>
        <v>270</v>
      </c>
      <c r="J26" s="16">
        <f>'[3]02'!K28</f>
        <v>0</v>
      </c>
      <c r="K26" s="16">
        <f>'[3]02'!L28</f>
        <v>0</v>
      </c>
      <c r="L26" s="16">
        <f>'[3]02'!M28</f>
        <v>0</v>
      </c>
      <c r="M26" s="16">
        <f>'[3]02'!N28</f>
        <v>0</v>
      </c>
      <c r="N26" s="16">
        <f>'[3]02'!O28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26.02</v>
      </c>
      <c r="AU26" s="8">
        <v>26.02</v>
      </c>
      <c r="AW26" s="198">
        <v>26.99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26.99</v>
      </c>
      <c r="BD26" s="198">
        <v>26.99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26.99</v>
      </c>
      <c r="BL26" s="8">
        <f t="shared" si="21"/>
        <v>26.02</v>
      </c>
      <c r="BM26" s="8">
        <f t="shared" si="22"/>
        <v>26.02</v>
      </c>
      <c r="BN26" s="8">
        <f t="shared" si="23"/>
        <v>26.99</v>
      </c>
      <c r="BO26" s="8">
        <f t="shared" si="24"/>
        <v>26.99</v>
      </c>
      <c r="BP26" s="139">
        <f t="shared" si="25"/>
        <v>-0.96999999999999886</v>
      </c>
      <c r="BQ26" s="139">
        <f t="shared" si="26"/>
        <v>-0.96999999999999886</v>
      </c>
    </row>
    <row r="27" spans="1:69">
      <c r="A27" s="8" t="s">
        <v>69</v>
      </c>
      <c r="B27" s="15">
        <f>'[3]02'!B29</f>
        <v>320</v>
      </c>
      <c r="C27" s="16">
        <f>'[3]02'!C29</f>
        <v>0</v>
      </c>
      <c r="D27" s="16">
        <f>'[3]02'!D29</f>
        <v>0</v>
      </c>
      <c r="E27" s="16">
        <f>'[3]02'!E29</f>
        <v>0</v>
      </c>
      <c r="F27" s="16">
        <f>'[3]02'!F29</f>
        <v>1030</v>
      </c>
      <c r="G27" s="16">
        <f>'[3]02'!G29</f>
        <v>0</v>
      </c>
      <c r="H27" s="17">
        <f t="shared" si="27"/>
        <v>1350</v>
      </c>
      <c r="I27" s="15">
        <f>'[3]02'!J29</f>
        <v>270</v>
      </c>
      <c r="J27" s="16">
        <f>'[3]02'!K29</f>
        <v>0</v>
      </c>
      <c r="K27" s="16">
        <f>'[3]02'!L29</f>
        <v>0</v>
      </c>
      <c r="L27" s="16">
        <f>'[3]02'!M29</f>
        <v>0</v>
      </c>
      <c r="M27" s="16">
        <f>'[3]02'!N29</f>
        <v>0</v>
      </c>
      <c r="N27" s="16">
        <f>'[3]02'!O29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26.02</v>
      </c>
      <c r="AU27" s="8">
        <v>26.02</v>
      </c>
      <c r="AW27" s="198">
        <v>26.99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26.99</v>
      </c>
      <c r="BD27" s="198">
        <v>26.99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26.99</v>
      </c>
      <c r="BL27" s="8">
        <f t="shared" si="21"/>
        <v>26.02</v>
      </c>
      <c r="BM27" s="8">
        <f t="shared" si="22"/>
        <v>26.02</v>
      </c>
      <c r="BN27" s="8">
        <f t="shared" si="23"/>
        <v>26.99</v>
      </c>
      <c r="BO27" s="8">
        <f t="shared" si="24"/>
        <v>26.99</v>
      </c>
      <c r="BP27" s="139">
        <f t="shared" si="25"/>
        <v>-0.96999999999999886</v>
      </c>
      <c r="BQ27" s="139">
        <f t="shared" si="26"/>
        <v>-0.96999999999999886</v>
      </c>
    </row>
    <row r="28" spans="1:69">
      <c r="A28" s="8" t="s">
        <v>70</v>
      </c>
      <c r="B28" s="15">
        <f>'[3]02'!B30</f>
        <v>320</v>
      </c>
      <c r="C28" s="16">
        <f>'[3]02'!C30</f>
        <v>0</v>
      </c>
      <c r="D28" s="16">
        <f>'[3]02'!D30</f>
        <v>0</v>
      </c>
      <c r="E28" s="16">
        <f>'[3]02'!E30</f>
        <v>0</v>
      </c>
      <c r="F28" s="16">
        <f>'[3]02'!F30</f>
        <v>1030</v>
      </c>
      <c r="G28" s="16">
        <f>'[3]02'!G30</f>
        <v>0</v>
      </c>
      <c r="H28" s="17">
        <f t="shared" si="27"/>
        <v>1350</v>
      </c>
      <c r="I28" s="15">
        <f>'[3]02'!J30</f>
        <v>270</v>
      </c>
      <c r="J28" s="16">
        <f>'[3]02'!K30</f>
        <v>0</v>
      </c>
      <c r="K28" s="16">
        <f>'[3]02'!L30</f>
        <v>0</v>
      </c>
      <c r="L28" s="16">
        <f>'[3]02'!M30</f>
        <v>0</v>
      </c>
      <c r="M28" s="16">
        <f>'[3]02'!N30</f>
        <v>0</v>
      </c>
      <c r="N28" s="16">
        <f>'[3]02'!O30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26.02</v>
      </c>
      <c r="AU28" s="8">
        <v>26.02</v>
      </c>
      <c r="AW28" s="198">
        <v>26.99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26.99</v>
      </c>
      <c r="BD28" s="198">
        <v>26.99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26.99</v>
      </c>
      <c r="BL28" s="8">
        <f t="shared" si="21"/>
        <v>26.02</v>
      </c>
      <c r="BM28" s="8">
        <f t="shared" si="22"/>
        <v>26.02</v>
      </c>
      <c r="BN28" s="8">
        <f t="shared" si="23"/>
        <v>26.99</v>
      </c>
      <c r="BO28" s="8">
        <f t="shared" si="24"/>
        <v>26.99</v>
      </c>
      <c r="BP28" s="139">
        <f t="shared" si="25"/>
        <v>-0.96999999999999886</v>
      </c>
      <c r="BQ28" s="139">
        <f t="shared" si="26"/>
        <v>-0.96999999999999886</v>
      </c>
    </row>
    <row r="29" spans="1:69">
      <c r="A29" s="8" t="s">
        <v>71</v>
      </c>
      <c r="B29" s="15">
        <f>'[3]02'!B31</f>
        <v>320</v>
      </c>
      <c r="C29" s="16">
        <f>'[3]02'!C31</f>
        <v>0</v>
      </c>
      <c r="D29" s="16">
        <f>'[3]02'!D31</f>
        <v>0</v>
      </c>
      <c r="E29" s="16">
        <f>'[3]02'!E31</f>
        <v>0</v>
      </c>
      <c r="F29" s="16">
        <f>'[3]02'!F31</f>
        <v>1030</v>
      </c>
      <c r="G29" s="16">
        <f>'[3]02'!G31</f>
        <v>0</v>
      </c>
      <c r="H29" s="17">
        <f t="shared" si="27"/>
        <v>1350</v>
      </c>
      <c r="I29" s="15">
        <f>'[3]02'!J31</f>
        <v>270</v>
      </c>
      <c r="J29" s="16">
        <f>'[3]02'!K31</f>
        <v>0</v>
      </c>
      <c r="K29" s="16">
        <f>'[3]02'!L31</f>
        <v>0</v>
      </c>
      <c r="L29" s="16">
        <f>'[3]02'!M31</f>
        <v>0</v>
      </c>
      <c r="M29" s="16">
        <f>'[3]02'!N31</f>
        <v>0</v>
      </c>
      <c r="N29" s="16">
        <f>'[3]02'!O31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26.99</v>
      </c>
      <c r="AE29" s="8">
        <f t="shared" si="11"/>
        <v>26.99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26.99</v>
      </c>
      <c r="AL29" s="8">
        <f t="shared" si="31"/>
        <v>216.01999999999998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216.01999999999998</v>
      </c>
      <c r="AT29" s="8">
        <v>26.02</v>
      </c>
      <c r="AU29" s="8">
        <v>26.02</v>
      </c>
      <c r="AW29" s="198">
        <v>26.99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26.99</v>
      </c>
      <c r="BD29" s="198">
        <v>26.99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26.99</v>
      </c>
      <c r="BL29" s="8">
        <f t="shared" si="21"/>
        <v>26.02</v>
      </c>
      <c r="BM29" s="8">
        <f t="shared" si="22"/>
        <v>26.02</v>
      </c>
      <c r="BN29" s="8">
        <f t="shared" si="23"/>
        <v>26.99</v>
      </c>
      <c r="BO29" s="8">
        <f t="shared" si="24"/>
        <v>26.99</v>
      </c>
      <c r="BP29" s="139">
        <f t="shared" si="25"/>
        <v>-0.96999999999999886</v>
      </c>
      <c r="BQ29" s="139">
        <f t="shared" si="26"/>
        <v>-0.96999999999999886</v>
      </c>
    </row>
    <row r="30" spans="1:69">
      <c r="A30" s="8" t="s">
        <v>72</v>
      </c>
      <c r="B30" s="15">
        <f>'[3]02'!B32</f>
        <v>320</v>
      </c>
      <c r="C30" s="16">
        <f>'[3]02'!C32</f>
        <v>0</v>
      </c>
      <c r="D30" s="16">
        <f>'[3]02'!D32</f>
        <v>0</v>
      </c>
      <c r="E30" s="16">
        <f>'[3]02'!E32</f>
        <v>0</v>
      </c>
      <c r="F30" s="16">
        <f>'[3]02'!F32</f>
        <v>1030</v>
      </c>
      <c r="G30" s="16">
        <f>'[3]02'!G32</f>
        <v>0</v>
      </c>
      <c r="H30" s="17">
        <f t="shared" si="27"/>
        <v>1350</v>
      </c>
      <c r="I30" s="15">
        <f>'[3]02'!J32</f>
        <v>270</v>
      </c>
      <c r="J30" s="16">
        <f>'[3]02'!K32</f>
        <v>0</v>
      </c>
      <c r="K30" s="16">
        <f>'[3]02'!L32</f>
        <v>0</v>
      </c>
      <c r="L30" s="16">
        <f>'[3]02'!M32</f>
        <v>0</v>
      </c>
      <c r="M30" s="16">
        <f>'[3]02'!N32</f>
        <v>0</v>
      </c>
      <c r="N30" s="16">
        <f>'[3]02'!O32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26.99</v>
      </c>
      <c r="AE30" s="8">
        <f t="shared" si="11"/>
        <v>26.99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26.99</v>
      </c>
      <c r="AL30" s="8">
        <f t="shared" si="31"/>
        <v>216.01999999999998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216.01999999999998</v>
      </c>
      <c r="AT30" s="8">
        <v>26.02</v>
      </c>
      <c r="AU30" s="8">
        <v>26.02</v>
      </c>
      <c r="AW30" s="198">
        <v>26.99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26.99</v>
      </c>
      <c r="BD30" s="198">
        <v>26.99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26.99</v>
      </c>
      <c r="BL30" s="8">
        <f t="shared" si="21"/>
        <v>26.02</v>
      </c>
      <c r="BM30" s="8">
        <f t="shared" si="22"/>
        <v>26.02</v>
      </c>
      <c r="BN30" s="8">
        <f t="shared" si="23"/>
        <v>26.99</v>
      </c>
      <c r="BO30" s="8">
        <f t="shared" si="24"/>
        <v>26.99</v>
      </c>
      <c r="BP30" s="139">
        <f t="shared" si="25"/>
        <v>-0.96999999999999886</v>
      </c>
      <c r="BQ30" s="139">
        <f t="shared" si="26"/>
        <v>-0.96999999999999886</v>
      </c>
    </row>
    <row r="31" spans="1:69">
      <c r="A31" s="8" t="s">
        <v>73</v>
      </c>
      <c r="B31" s="15">
        <f>'[3]02'!B33</f>
        <v>320</v>
      </c>
      <c r="C31" s="16">
        <f>'[3]02'!C33</f>
        <v>0</v>
      </c>
      <c r="D31" s="16">
        <f>'[3]02'!D33</f>
        <v>0</v>
      </c>
      <c r="E31" s="16">
        <f>'[3]02'!E33</f>
        <v>0</v>
      </c>
      <c r="F31" s="16">
        <f>'[3]02'!F33</f>
        <v>1030</v>
      </c>
      <c r="G31" s="16">
        <f>'[3]02'!G33</f>
        <v>0</v>
      </c>
      <c r="H31" s="17">
        <f t="shared" si="27"/>
        <v>1350</v>
      </c>
      <c r="I31" s="15">
        <f>'[3]02'!J33</f>
        <v>270</v>
      </c>
      <c r="J31" s="16">
        <f>'[3]02'!K33</f>
        <v>0</v>
      </c>
      <c r="K31" s="16">
        <f>'[3]02'!L33</f>
        <v>0</v>
      </c>
      <c r="L31" s="16">
        <f>'[3]02'!M33</f>
        <v>0</v>
      </c>
      <c r="M31" s="16">
        <f>'[3]02'!N33</f>
        <v>0</v>
      </c>
      <c r="N31" s="16">
        <f>'[3]02'!O33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26.99</v>
      </c>
      <c r="AE31" s="8">
        <f t="shared" si="11"/>
        <v>26.99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26.99</v>
      </c>
      <c r="AL31" s="8">
        <f t="shared" si="31"/>
        <v>216.01999999999998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216.01999999999998</v>
      </c>
      <c r="AT31" s="8">
        <v>26.02</v>
      </c>
      <c r="AU31" s="8">
        <v>26.02</v>
      </c>
      <c r="AW31" s="198">
        <v>26.99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26.99</v>
      </c>
      <c r="BD31" s="198">
        <v>26.99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26.99</v>
      </c>
      <c r="BL31" s="8">
        <f t="shared" si="21"/>
        <v>26.02</v>
      </c>
      <c r="BM31" s="8">
        <f t="shared" si="22"/>
        <v>26.02</v>
      </c>
      <c r="BN31" s="8">
        <f t="shared" si="23"/>
        <v>26.99</v>
      </c>
      <c r="BO31" s="8">
        <f t="shared" si="24"/>
        <v>26.99</v>
      </c>
      <c r="BP31" s="139">
        <f t="shared" si="25"/>
        <v>-0.96999999999999886</v>
      </c>
      <c r="BQ31" s="139">
        <f t="shared" si="26"/>
        <v>-0.96999999999999886</v>
      </c>
    </row>
    <row r="32" spans="1:69">
      <c r="A32" s="8" t="s">
        <v>74</v>
      </c>
      <c r="B32" s="15">
        <f>'[3]02'!B34</f>
        <v>320</v>
      </c>
      <c r="C32" s="16">
        <f>'[3]02'!C34</f>
        <v>0</v>
      </c>
      <c r="D32" s="16">
        <f>'[3]02'!D34</f>
        <v>0</v>
      </c>
      <c r="E32" s="16">
        <f>'[3]02'!E34</f>
        <v>0</v>
      </c>
      <c r="F32" s="16">
        <f>'[3]02'!F34</f>
        <v>1030</v>
      </c>
      <c r="G32" s="16">
        <f>'[3]02'!G34</f>
        <v>0</v>
      </c>
      <c r="H32" s="17">
        <f t="shared" si="27"/>
        <v>1350</v>
      </c>
      <c r="I32" s="15">
        <f>'[3]02'!J34</f>
        <v>270</v>
      </c>
      <c r="J32" s="16">
        <f>'[3]02'!K34</f>
        <v>0</v>
      </c>
      <c r="K32" s="16">
        <f>'[3]02'!L34</f>
        <v>0</v>
      </c>
      <c r="L32" s="16">
        <f>'[3]02'!M34</f>
        <v>0</v>
      </c>
      <c r="M32" s="16">
        <f>'[3]02'!N34</f>
        <v>0</v>
      </c>
      <c r="N32" s="16">
        <f>'[3]02'!O34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26.99</v>
      </c>
      <c r="AE32" s="8">
        <f t="shared" si="11"/>
        <v>26.99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26.99</v>
      </c>
      <c r="AL32" s="8">
        <f t="shared" si="31"/>
        <v>216.01999999999998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216.01999999999998</v>
      </c>
      <c r="AT32" s="8">
        <v>26.02</v>
      </c>
      <c r="AU32" s="8">
        <v>26.02</v>
      </c>
      <c r="AW32" s="198">
        <v>26.99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26.99</v>
      </c>
      <c r="BD32" s="198">
        <v>26.99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26.99</v>
      </c>
      <c r="BL32" s="8">
        <f t="shared" si="21"/>
        <v>26.02</v>
      </c>
      <c r="BM32" s="8">
        <f t="shared" si="22"/>
        <v>26.02</v>
      </c>
      <c r="BN32" s="8">
        <f t="shared" si="23"/>
        <v>26.99</v>
      </c>
      <c r="BO32" s="8">
        <f t="shared" si="24"/>
        <v>26.99</v>
      </c>
      <c r="BP32" s="139">
        <f t="shared" si="25"/>
        <v>-0.96999999999999886</v>
      </c>
      <c r="BQ32" s="139">
        <f t="shared" si="26"/>
        <v>-0.96999999999999886</v>
      </c>
    </row>
    <row r="33" spans="1:69">
      <c r="A33" s="8" t="s">
        <v>75</v>
      </c>
      <c r="B33" s="15">
        <f>'[3]02'!B35</f>
        <v>320</v>
      </c>
      <c r="C33" s="16">
        <f>'[3]02'!C35</f>
        <v>0</v>
      </c>
      <c r="D33" s="16">
        <f>'[3]02'!D35</f>
        <v>0</v>
      </c>
      <c r="E33" s="16">
        <f>'[3]02'!E35</f>
        <v>0</v>
      </c>
      <c r="F33" s="16">
        <f>'[3]02'!F35</f>
        <v>1030</v>
      </c>
      <c r="G33" s="16">
        <f>'[3]02'!G35</f>
        <v>0</v>
      </c>
      <c r="H33" s="17">
        <f t="shared" si="27"/>
        <v>1350</v>
      </c>
      <c r="I33" s="15">
        <f>'[3]02'!J35</f>
        <v>270</v>
      </c>
      <c r="J33" s="16">
        <f>'[3]02'!K35</f>
        <v>0</v>
      </c>
      <c r="K33" s="16">
        <f>'[3]02'!L35</f>
        <v>0</v>
      </c>
      <c r="L33" s="16">
        <f>'[3]02'!M35</f>
        <v>0</v>
      </c>
      <c r="M33" s="16">
        <f>'[3]02'!N35</f>
        <v>0</v>
      </c>
      <c r="N33" s="16">
        <f>'[3]02'!O35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26.99</v>
      </c>
      <c r="AE33" s="8">
        <f t="shared" si="11"/>
        <v>26.99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26.99</v>
      </c>
      <c r="AL33" s="8">
        <f t="shared" si="31"/>
        <v>216.01999999999998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216.01999999999998</v>
      </c>
      <c r="AT33" s="8">
        <v>26.02</v>
      </c>
      <c r="AU33" s="8">
        <v>25.25</v>
      </c>
      <c r="AW33" s="198">
        <v>26.99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26.99</v>
      </c>
      <c r="BD33" s="198">
        <v>26.99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26.99</v>
      </c>
      <c r="BL33" s="8">
        <f t="shared" si="21"/>
        <v>26.02</v>
      </c>
      <c r="BM33" s="8">
        <f t="shared" si="22"/>
        <v>25.25</v>
      </c>
      <c r="BN33" s="8">
        <f t="shared" si="23"/>
        <v>26.99</v>
      </c>
      <c r="BO33" s="8">
        <f t="shared" si="24"/>
        <v>26.99</v>
      </c>
      <c r="BP33" s="139">
        <f t="shared" si="25"/>
        <v>-0.96999999999999886</v>
      </c>
      <c r="BQ33" s="139">
        <f t="shared" si="26"/>
        <v>-1.7399999999999984</v>
      </c>
    </row>
    <row r="34" spans="1:69">
      <c r="A34" s="8" t="s">
        <v>76</v>
      </c>
      <c r="B34" s="15">
        <f>'[3]02'!B36</f>
        <v>320</v>
      </c>
      <c r="C34" s="16">
        <f>'[3]02'!C36</f>
        <v>0</v>
      </c>
      <c r="D34" s="16">
        <f>'[3]02'!D36</f>
        <v>0</v>
      </c>
      <c r="E34" s="16">
        <f>'[3]02'!E36</f>
        <v>0</v>
      </c>
      <c r="F34" s="16">
        <f>'[3]02'!F36</f>
        <v>1030</v>
      </c>
      <c r="G34" s="16">
        <f>'[3]02'!G36</f>
        <v>0</v>
      </c>
      <c r="H34" s="17">
        <f t="shared" si="27"/>
        <v>1350</v>
      </c>
      <c r="I34" s="15">
        <f>'[3]02'!J36</f>
        <v>270</v>
      </c>
      <c r="J34" s="16">
        <f>'[3]02'!K36</f>
        <v>0</v>
      </c>
      <c r="K34" s="16">
        <f>'[3]02'!L36</f>
        <v>0</v>
      </c>
      <c r="L34" s="16">
        <f>'[3]02'!M36</f>
        <v>0</v>
      </c>
      <c r="M34" s="16">
        <f>'[3]02'!N36</f>
        <v>0</v>
      </c>
      <c r="N34" s="16">
        <f>'[3]02'!O36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26.99</v>
      </c>
      <c r="AE34" s="8">
        <f t="shared" si="11"/>
        <v>26.99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26.99</v>
      </c>
      <c r="AL34" s="8">
        <f t="shared" si="31"/>
        <v>216.01999999999998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216.01999999999998</v>
      </c>
      <c r="AT34" s="8">
        <v>26.02</v>
      </c>
      <c r="AU34" s="8">
        <v>26.02</v>
      </c>
      <c r="AW34" s="198">
        <v>26.99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26.99</v>
      </c>
      <c r="BD34" s="198">
        <v>26.99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26.99</v>
      </c>
      <c r="BL34" s="8">
        <f t="shared" si="21"/>
        <v>26.02</v>
      </c>
      <c r="BM34" s="8">
        <f t="shared" si="22"/>
        <v>26.02</v>
      </c>
      <c r="BN34" s="8">
        <f t="shared" si="23"/>
        <v>26.99</v>
      </c>
      <c r="BO34" s="8">
        <f t="shared" si="24"/>
        <v>26.99</v>
      </c>
      <c r="BP34" s="139">
        <f t="shared" si="25"/>
        <v>-0.96999999999999886</v>
      </c>
      <c r="BQ34" s="139">
        <f t="shared" si="26"/>
        <v>-0.96999999999999886</v>
      </c>
    </row>
    <row r="35" spans="1:69">
      <c r="A35" s="8" t="s">
        <v>77</v>
      </c>
      <c r="B35" s="15">
        <f>'[3]02'!B37</f>
        <v>320</v>
      </c>
      <c r="C35" s="16">
        <f>'[3]02'!C37</f>
        <v>0</v>
      </c>
      <c r="D35" s="16">
        <f>'[3]02'!D37</f>
        <v>0</v>
      </c>
      <c r="E35" s="16">
        <f>'[3]02'!E37</f>
        <v>0</v>
      </c>
      <c r="F35" s="16">
        <f>'[3]02'!F37</f>
        <v>1030</v>
      </c>
      <c r="G35" s="16">
        <f>'[3]02'!G37</f>
        <v>0</v>
      </c>
      <c r="H35" s="17">
        <f t="shared" si="27"/>
        <v>1350</v>
      </c>
      <c r="I35" s="15">
        <f>'[3]02'!J37</f>
        <v>270</v>
      </c>
      <c r="J35" s="16">
        <f>'[3]02'!K37</f>
        <v>0</v>
      </c>
      <c r="K35" s="16">
        <f>'[3]02'!L37</f>
        <v>0</v>
      </c>
      <c r="L35" s="16">
        <f>'[3]02'!M37</f>
        <v>0</v>
      </c>
      <c r="M35" s="16">
        <f>'[3]02'!N37</f>
        <v>0</v>
      </c>
      <c r="N35" s="16">
        <f>'[3]02'!O37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26.99</v>
      </c>
      <c r="AE35" s="8">
        <f t="shared" si="11"/>
        <v>26.99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26.99</v>
      </c>
      <c r="AL35" s="8">
        <f t="shared" si="31"/>
        <v>216.01999999999998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216.01999999999998</v>
      </c>
      <c r="AT35" s="8">
        <v>26.02</v>
      </c>
      <c r="AU35" s="8">
        <v>26.02</v>
      </c>
      <c r="AW35" s="198">
        <v>26.99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26.99</v>
      </c>
      <c r="BD35" s="198">
        <v>26.99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26.99</v>
      </c>
      <c r="BL35" s="8">
        <f t="shared" si="21"/>
        <v>26.02</v>
      </c>
      <c r="BM35" s="8">
        <f t="shared" si="22"/>
        <v>26.02</v>
      </c>
      <c r="BN35" s="8">
        <f t="shared" si="23"/>
        <v>26.99</v>
      </c>
      <c r="BO35" s="8">
        <f t="shared" si="24"/>
        <v>26.99</v>
      </c>
      <c r="BP35" s="139">
        <f t="shared" si="25"/>
        <v>-0.96999999999999886</v>
      </c>
      <c r="BQ35" s="139">
        <f t="shared" si="26"/>
        <v>-0.96999999999999886</v>
      </c>
    </row>
    <row r="36" spans="1:69">
      <c r="A36" s="8" t="s">
        <v>78</v>
      </c>
      <c r="B36" s="15">
        <f>'[3]02'!B38</f>
        <v>320</v>
      </c>
      <c r="C36" s="16">
        <f>'[3]02'!C38</f>
        <v>0</v>
      </c>
      <c r="D36" s="16">
        <f>'[3]02'!D38</f>
        <v>0</v>
      </c>
      <c r="E36" s="16">
        <f>'[3]02'!E38</f>
        <v>0</v>
      </c>
      <c r="F36" s="16">
        <f>'[3]02'!F38</f>
        <v>1030</v>
      </c>
      <c r="G36" s="16">
        <f>'[3]02'!G38</f>
        <v>0</v>
      </c>
      <c r="H36" s="17">
        <f t="shared" si="27"/>
        <v>1350</v>
      </c>
      <c r="I36" s="15">
        <f>'[3]02'!J38</f>
        <v>270</v>
      </c>
      <c r="J36" s="16">
        <f>'[3]02'!K38</f>
        <v>0</v>
      </c>
      <c r="K36" s="16">
        <f>'[3]02'!L38</f>
        <v>0</v>
      </c>
      <c r="L36" s="16">
        <f>'[3]02'!M38</f>
        <v>0</v>
      </c>
      <c r="M36" s="16">
        <f>'[3]02'!N38</f>
        <v>0</v>
      </c>
      <c r="N36" s="16">
        <f>'[3]02'!O38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26.99</v>
      </c>
      <c r="AE36" s="8">
        <f t="shared" si="11"/>
        <v>26.99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26.99</v>
      </c>
      <c r="AL36" s="8">
        <f t="shared" si="31"/>
        <v>216.01999999999998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216.01999999999998</v>
      </c>
      <c r="AT36" s="8">
        <v>26.02</v>
      </c>
      <c r="AU36" s="8">
        <v>26.02</v>
      </c>
      <c r="AW36" s="198">
        <v>26.99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26.99</v>
      </c>
      <c r="BD36" s="198">
        <v>26.99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26.99</v>
      </c>
      <c r="BL36" s="8">
        <f t="shared" si="21"/>
        <v>26.02</v>
      </c>
      <c r="BM36" s="8">
        <f t="shared" si="22"/>
        <v>26.02</v>
      </c>
      <c r="BN36" s="8">
        <f t="shared" si="23"/>
        <v>26.99</v>
      </c>
      <c r="BO36" s="8">
        <f t="shared" si="24"/>
        <v>26.99</v>
      </c>
      <c r="BP36" s="139">
        <f t="shared" si="25"/>
        <v>-0.96999999999999886</v>
      </c>
      <c r="BQ36" s="139">
        <f t="shared" si="26"/>
        <v>-0.96999999999999886</v>
      </c>
    </row>
    <row r="37" spans="1:69">
      <c r="A37" s="8" t="s">
        <v>79</v>
      </c>
      <c r="B37" s="15">
        <f>'[3]02'!B39</f>
        <v>320</v>
      </c>
      <c r="C37" s="16">
        <f>'[3]02'!C39</f>
        <v>0</v>
      </c>
      <c r="D37" s="16">
        <f>'[3]02'!D39</f>
        <v>0</v>
      </c>
      <c r="E37" s="16">
        <f>'[3]02'!E39</f>
        <v>0</v>
      </c>
      <c r="F37" s="16">
        <f>'[3]02'!F39</f>
        <v>1030</v>
      </c>
      <c r="G37" s="16">
        <f>'[3]02'!G39</f>
        <v>0</v>
      </c>
      <c r="H37" s="17">
        <f t="shared" si="27"/>
        <v>1350</v>
      </c>
      <c r="I37" s="15">
        <f>'[3]02'!J39</f>
        <v>270</v>
      </c>
      <c r="J37" s="16">
        <f>'[3]02'!K39</f>
        <v>0</v>
      </c>
      <c r="K37" s="16">
        <f>'[3]02'!L39</f>
        <v>0</v>
      </c>
      <c r="L37" s="16">
        <f>'[3]02'!M39</f>
        <v>0</v>
      </c>
      <c r="M37" s="16">
        <f>'[3]02'!N39</f>
        <v>0</v>
      </c>
      <c r="N37" s="16">
        <f>'[3]02'!O39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26.99</v>
      </c>
      <c r="AE37" s="8">
        <f t="shared" si="11"/>
        <v>26.99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26.99</v>
      </c>
      <c r="AL37" s="8">
        <f t="shared" si="31"/>
        <v>216.01999999999998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216.01999999999998</v>
      </c>
      <c r="AT37" s="8">
        <v>26.02</v>
      </c>
      <c r="AU37" s="8">
        <v>26.02</v>
      </c>
      <c r="AW37" s="198">
        <v>26.99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26.99</v>
      </c>
      <c r="BD37" s="198">
        <v>26.99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26.99</v>
      </c>
      <c r="BL37" s="8">
        <f t="shared" si="21"/>
        <v>26.02</v>
      </c>
      <c r="BM37" s="8">
        <f t="shared" si="22"/>
        <v>26.02</v>
      </c>
      <c r="BN37" s="8">
        <f t="shared" si="23"/>
        <v>26.99</v>
      </c>
      <c r="BO37" s="8">
        <f t="shared" si="24"/>
        <v>26.99</v>
      </c>
      <c r="BP37" s="139">
        <f t="shared" si="25"/>
        <v>-0.96999999999999886</v>
      </c>
      <c r="BQ37" s="139">
        <f t="shared" si="26"/>
        <v>-0.96999999999999886</v>
      </c>
    </row>
    <row r="38" spans="1:69">
      <c r="A38" s="8" t="s">
        <v>80</v>
      </c>
      <c r="B38" s="15">
        <f>'[3]02'!B40</f>
        <v>320</v>
      </c>
      <c r="C38" s="16">
        <f>'[3]02'!C40</f>
        <v>0</v>
      </c>
      <c r="D38" s="16">
        <f>'[3]02'!D40</f>
        <v>0</v>
      </c>
      <c r="E38" s="16">
        <f>'[3]02'!E40</f>
        <v>0</v>
      </c>
      <c r="F38" s="16">
        <f>'[3]02'!F40</f>
        <v>1030</v>
      </c>
      <c r="G38" s="16">
        <f>'[3]02'!G40</f>
        <v>0</v>
      </c>
      <c r="H38" s="17">
        <f t="shared" si="27"/>
        <v>1350</v>
      </c>
      <c r="I38" s="15">
        <f>'[3]02'!J40</f>
        <v>270</v>
      </c>
      <c r="J38" s="16">
        <f>'[3]02'!K40</f>
        <v>0</v>
      </c>
      <c r="K38" s="16">
        <f>'[3]02'!L40</f>
        <v>0</v>
      </c>
      <c r="L38" s="16">
        <f>'[3]02'!M40</f>
        <v>0</v>
      </c>
      <c r="M38" s="16">
        <f>'[3]02'!N40</f>
        <v>0</v>
      </c>
      <c r="N38" s="16">
        <f>'[3]02'!O40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26.99</v>
      </c>
      <c r="AE38" s="8">
        <f t="shared" si="11"/>
        <v>26.99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26.99</v>
      </c>
      <c r="AL38" s="8">
        <f t="shared" si="31"/>
        <v>216.01999999999998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216.01999999999998</v>
      </c>
      <c r="AT38" s="8">
        <v>26.02</v>
      </c>
      <c r="AU38" s="8">
        <v>26.02</v>
      </c>
      <c r="AW38" s="198">
        <v>26.99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26.99</v>
      </c>
      <c r="BD38" s="198">
        <v>26.99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26.99</v>
      </c>
      <c r="BL38" s="8">
        <f t="shared" si="21"/>
        <v>26.02</v>
      </c>
      <c r="BM38" s="8">
        <f t="shared" si="22"/>
        <v>26.02</v>
      </c>
      <c r="BN38" s="8">
        <f t="shared" si="23"/>
        <v>26.99</v>
      </c>
      <c r="BO38" s="8">
        <f t="shared" si="24"/>
        <v>26.99</v>
      </c>
      <c r="BP38" s="139">
        <f t="shared" si="25"/>
        <v>-0.96999999999999886</v>
      </c>
      <c r="BQ38" s="139">
        <f t="shared" si="26"/>
        <v>-0.96999999999999886</v>
      </c>
    </row>
    <row r="39" spans="1:69">
      <c r="A39" s="8" t="s">
        <v>81</v>
      </c>
      <c r="B39" s="15">
        <f>'[3]02'!B41</f>
        <v>320</v>
      </c>
      <c r="C39" s="16">
        <f>'[3]02'!C41</f>
        <v>0</v>
      </c>
      <c r="D39" s="16">
        <f>'[3]02'!D41</f>
        <v>0</v>
      </c>
      <c r="E39" s="16">
        <f>'[3]02'!E41</f>
        <v>0</v>
      </c>
      <c r="F39" s="16">
        <f>'[3]02'!F41</f>
        <v>1030</v>
      </c>
      <c r="G39" s="16">
        <f>'[3]02'!G41</f>
        <v>0</v>
      </c>
      <c r="H39" s="17">
        <f t="shared" si="27"/>
        <v>1350</v>
      </c>
      <c r="I39" s="15">
        <f>'[3]02'!J41</f>
        <v>270</v>
      </c>
      <c r="J39" s="16">
        <f>'[3]02'!K41</f>
        <v>0</v>
      </c>
      <c r="K39" s="16">
        <f>'[3]02'!L41</f>
        <v>0</v>
      </c>
      <c r="L39" s="16">
        <f>'[3]02'!M41</f>
        <v>0</v>
      </c>
      <c r="M39" s="16">
        <f>'[3]02'!N41</f>
        <v>0</v>
      </c>
      <c r="N39" s="16">
        <f>'[3]02'!O41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</v>
      </c>
      <c r="AE39" s="8">
        <f t="shared" si="11"/>
        <v>26.99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</v>
      </c>
      <c r="AL39" s="8">
        <f t="shared" si="31"/>
        <v>216.01999999999998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216.01999999999998</v>
      </c>
      <c r="AT39" s="8">
        <v>26.02</v>
      </c>
      <c r="AU39" s="8">
        <v>26.02</v>
      </c>
      <c r="AW39" s="198">
        <v>26.99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26.99</v>
      </c>
      <c r="BD39" s="198">
        <v>26.99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26.99</v>
      </c>
      <c r="BL39" s="8">
        <f t="shared" si="21"/>
        <v>26.02</v>
      </c>
      <c r="BM39" s="8">
        <f t="shared" si="22"/>
        <v>26.02</v>
      </c>
      <c r="BN39" s="8">
        <f t="shared" si="23"/>
        <v>26.99</v>
      </c>
      <c r="BO39" s="8">
        <f t="shared" si="24"/>
        <v>26.99</v>
      </c>
      <c r="BP39" s="139">
        <f t="shared" si="25"/>
        <v>-0.96999999999999886</v>
      </c>
      <c r="BQ39" s="139">
        <f t="shared" si="26"/>
        <v>-0.96999999999999886</v>
      </c>
    </row>
    <row r="40" spans="1:69">
      <c r="A40" s="8" t="s">
        <v>82</v>
      </c>
      <c r="B40" s="15">
        <f>'[3]02'!B42</f>
        <v>320</v>
      </c>
      <c r="C40" s="16">
        <f>'[3]02'!C42</f>
        <v>0</v>
      </c>
      <c r="D40" s="16">
        <f>'[3]02'!D42</f>
        <v>0</v>
      </c>
      <c r="E40" s="16">
        <f>'[3]02'!E42</f>
        <v>0</v>
      </c>
      <c r="F40" s="16">
        <f>'[3]02'!F42</f>
        <v>1030</v>
      </c>
      <c r="G40" s="16">
        <f>'[3]02'!G42</f>
        <v>0</v>
      </c>
      <c r="H40" s="17">
        <f t="shared" si="27"/>
        <v>1350</v>
      </c>
      <c r="I40" s="15">
        <f>'[3]02'!J42</f>
        <v>270</v>
      </c>
      <c r="J40" s="16">
        <f>'[3]02'!K42</f>
        <v>0</v>
      </c>
      <c r="K40" s="16">
        <f>'[3]02'!L42</f>
        <v>0</v>
      </c>
      <c r="L40" s="16">
        <f>'[3]02'!M42</f>
        <v>0</v>
      </c>
      <c r="M40" s="16">
        <f>'[3]02'!N42</f>
        <v>0</v>
      </c>
      <c r="N40" s="16">
        <f>'[3]02'!O42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25.23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25.23</v>
      </c>
      <c r="AE40" s="8">
        <f t="shared" si="11"/>
        <v>25.23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25.23</v>
      </c>
      <c r="AL40" s="8">
        <f t="shared" si="31"/>
        <v>219.54000000000002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219.54000000000002</v>
      </c>
      <c r="AT40" s="8">
        <v>24.32</v>
      </c>
      <c r="AU40" s="8">
        <v>24.32</v>
      </c>
      <c r="AW40" s="198">
        <v>25.23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25.23</v>
      </c>
      <c r="BD40" s="198">
        <v>25.23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25.23</v>
      </c>
      <c r="BL40" s="8">
        <f t="shared" si="21"/>
        <v>24.32</v>
      </c>
      <c r="BM40" s="8">
        <f t="shared" si="22"/>
        <v>24.32</v>
      </c>
      <c r="BN40" s="8">
        <f t="shared" si="23"/>
        <v>25.23</v>
      </c>
      <c r="BO40" s="8">
        <f t="shared" si="24"/>
        <v>25.23</v>
      </c>
      <c r="BP40" s="139">
        <f t="shared" si="25"/>
        <v>-0.91000000000000014</v>
      </c>
      <c r="BQ40" s="139">
        <f t="shared" si="26"/>
        <v>-0.91000000000000014</v>
      </c>
    </row>
    <row r="41" spans="1:69">
      <c r="A41" s="8" t="s">
        <v>83</v>
      </c>
      <c r="B41" s="15">
        <f>'[3]02'!B43</f>
        <v>320</v>
      </c>
      <c r="C41" s="16">
        <f>'[3]02'!C43</f>
        <v>0</v>
      </c>
      <c r="D41" s="16">
        <f>'[3]02'!D43</f>
        <v>0</v>
      </c>
      <c r="E41" s="16">
        <f>'[3]02'!E43</f>
        <v>0</v>
      </c>
      <c r="F41" s="16">
        <f>'[3]02'!F43</f>
        <v>1030</v>
      </c>
      <c r="G41" s="16">
        <f>'[3]02'!G43</f>
        <v>0</v>
      </c>
      <c r="H41" s="17">
        <f t="shared" si="27"/>
        <v>1350</v>
      </c>
      <c r="I41" s="15">
        <f>'[3]02'!J43</f>
        <v>270</v>
      </c>
      <c r="J41" s="16">
        <f>'[3]02'!K43</f>
        <v>0</v>
      </c>
      <c r="K41" s="16">
        <f>'[3]02'!L43</f>
        <v>0</v>
      </c>
      <c r="L41" s="16">
        <f>'[3]02'!M43</f>
        <v>0</v>
      </c>
      <c r="M41" s="16">
        <f>'[3]02'!N43</f>
        <v>0</v>
      </c>
      <c r="N41" s="16">
        <f>'[3]02'!O43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25.23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25.23</v>
      </c>
      <c r="AE41" s="8">
        <f t="shared" si="11"/>
        <v>25.23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25.23</v>
      </c>
      <c r="AL41" s="8">
        <f t="shared" si="31"/>
        <v>219.54000000000002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219.54000000000002</v>
      </c>
      <c r="AT41" s="8">
        <v>24.32</v>
      </c>
      <c r="AU41" s="8">
        <v>24.32</v>
      </c>
      <c r="AW41" s="198">
        <v>25.23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25.23</v>
      </c>
      <c r="BD41" s="198">
        <v>25.23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25.23</v>
      </c>
      <c r="BL41" s="8">
        <f t="shared" si="21"/>
        <v>24.32</v>
      </c>
      <c r="BM41" s="8">
        <f t="shared" si="22"/>
        <v>24.32</v>
      </c>
      <c r="BN41" s="8">
        <f t="shared" si="23"/>
        <v>25.23</v>
      </c>
      <c r="BO41" s="8">
        <f t="shared" si="24"/>
        <v>25.23</v>
      </c>
      <c r="BP41" s="139">
        <f t="shared" si="25"/>
        <v>-0.91000000000000014</v>
      </c>
      <c r="BQ41" s="139">
        <f t="shared" si="26"/>
        <v>-0.91000000000000014</v>
      </c>
    </row>
    <row r="42" spans="1:69">
      <c r="A42" s="8" t="s">
        <v>84</v>
      </c>
      <c r="B42" s="15">
        <f>'[3]02'!B44</f>
        <v>320</v>
      </c>
      <c r="C42" s="16">
        <f>'[3]02'!C44</f>
        <v>0</v>
      </c>
      <c r="D42" s="16">
        <f>'[3]02'!D44</f>
        <v>0</v>
      </c>
      <c r="E42" s="16">
        <f>'[3]02'!E44</f>
        <v>0</v>
      </c>
      <c r="F42" s="16">
        <f>'[3]02'!F44</f>
        <v>1030</v>
      </c>
      <c r="G42" s="16">
        <f>'[3]02'!G44</f>
        <v>0</v>
      </c>
      <c r="H42" s="17">
        <f t="shared" si="27"/>
        <v>1350</v>
      </c>
      <c r="I42" s="15">
        <f>'[3]02'!J44</f>
        <v>270</v>
      </c>
      <c r="J42" s="16">
        <f>'[3]02'!K44</f>
        <v>0</v>
      </c>
      <c r="K42" s="16">
        <f>'[3]02'!L44</f>
        <v>0</v>
      </c>
      <c r="L42" s="16">
        <f>'[3]02'!M44</f>
        <v>0</v>
      </c>
      <c r="M42" s="16">
        <f>'[3]02'!N44</f>
        <v>0</v>
      </c>
      <c r="N42" s="16">
        <f>'[3]02'!O44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25.23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25.23</v>
      </c>
      <c r="AE42" s="8">
        <f t="shared" si="11"/>
        <v>25.23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25.23</v>
      </c>
      <c r="AL42" s="8">
        <f t="shared" si="31"/>
        <v>219.54000000000002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219.54000000000002</v>
      </c>
      <c r="AT42" s="8">
        <v>24.32</v>
      </c>
      <c r="AU42" s="8">
        <v>24.32</v>
      </c>
      <c r="AW42" s="198">
        <v>25.23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25.23</v>
      </c>
      <c r="BD42" s="198">
        <v>25.23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25.23</v>
      </c>
      <c r="BL42" s="8">
        <f t="shared" si="21"/>
        <v>24.32</v>
      </c>
      <c r="BM42" s="8">
        <f t="shared" si="22"/>
        <v>24.32</v>
      </c>
      <c r="BN42" s="8">
        <f t="shared" si="23"/>
        <v>25.23</v>
      </c>
      <c r="BO42" s="8">
        <f t="shared" si="24"/>
        <v>25.23</v>
      </c>
      <c r="BP42" s="139">
        <f t="shared" si="25"/>
        <v>-0.91000000000000014</v>
      </c>
      <c r="BQ42" s="139">
        <f t="shared" si="26"/>
        <v>-0.91000000000000014</v>
      </c>
    </row>
    <row r="43" spans="1:69">
      <c r="A43" s="8" t="s">
        <v>85</v>
      </c>
      <c r="B43" s="15">
        <f>'[3]02'!B45</f>
        <v>320</v>
      </c>
      <c r="C43" s="16">
        <f>'[3]02'!C45</f>
        <v>0</v>
      </c>
      <c r="D43" s="16">
        <f>'[3]02'!D45</f>
        <v>0</v>
      </c>
      <c r="E43" s="16">
        <f>'[3]02'!E45</f>
        <v>0</v>
      </c>
      <c r="F43" s="16">
        <f>'[3]02'!F45</f>
        <v>1030</v>
      </c>
      <c r="G43" s="16">
        <f>'[3]02'!G45</f>
        <v>0</v>
      </c>
      <c r="H43" s="17">
        <f t="shared" si="27"/>
        <v>1350</v>
      </c>
      <c r="I43" s="15">
        <f>'[3]02'!J45</f>
        <v>270</v>
      </c>
      <c r="J43" s="16">
        <f>'[3]02'!K45</f>
        <v>0</v>
      </c>
      <c r="K43" s="16">
        <f>'[3]02'!L45</f>
        <v>0</v>
      </c>
      <c r="L43" s="16">
        <f>'[3]02'!M45</f>
        <v>0</v>
      </c>
      <c r="M43" s="16">
        <f>'[3]02'!N45</f>
        <v>0</v>
      </c>
      <c r="N43" s="16">
        <f>'[3]02'!O45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25.23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25.23</v>
      </c>
      <c r="AE43" s="8">
        <f t="shared" si="11"/>
        <v>25.23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25.23</v>
      </c>
      <c r="AL43" s="8">
        <f t="shared" si="31"/>
        <v>219.54000000000002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219.54000000000002</v>
      </c>
      <c r="AT43" s="8">
        <v>24.32</v>
      </c>
      <c r="AU43" s="8">
        <v>24.32</v>
      </c>
      <c r="AW43" s="198">
        <v>25.23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25.23</v>
      </c>
      <c r="BD43" s="198">
        <v>25.23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25.23</v>
      </c>
      <c r="BL43" s="8">
        <f t="shared" si="21"/>
        <v>24.32</v>
      </c>
      <c r="BM43" s="8">
        <f t="shared" si="22"/>
        <v>24.32</v>
      </c>
      <c r="BN43" s="8">
        <f t="shared" si="23"/>
        <v>25.23</v>
      </c>
      <c r="BO43" s="8">
        <f t="shared" si="24"/>
        <v>25.23</v>
      </c>
      <c r="BP43" s="139">
        <f t="shared" si="25"/>
        <v>-0.91000000000000014</v>
      </c>
      <c r="BQ43" s="139">
        <f t="shared" si="26"/>
        <v>-0.91000000000000014</v>
      </c>
    </row>
    <row r="44" spans="1:69">
      <c r="A44" s="8" t="s">
        <v>86</v>
      </c>
      <c r="B44" s="15">
        <f>'[3]02'!B46</f>
        <v>320</v>
      </c>
      <c r="C44" s="16">
        <f>'[3]02'!C46</f>
        <v>0</v>
      </c>
      <c r="D44" s="16">
        <f>'[3]02'!D46</f>
        <v>0</v>
      </c>
      <c r="E44" s="16">
        <f>'[3]02'!E46</f>
        <v>0</v>
      </c>
      <c r="F44" s="16">
        <f>'[3]02'!F46</f>
        <v>1030</v>
      </c>
      <c r="G44" s="16">
        <f>'[3]02'!G46</f>
        <v>0</v>
      </c>
      <c r="H44" s="17">
        <f t="shared" si="27"/>
        <v>1350</v>
      </c>
      <c r="I44" s="15">
        <f>'[3]02'!J46</f>
        <v>270</v>
      </c>
      <c r="J44" s="16">
        <f>'[3]02'!K46</f>
        <v>0</v>
      </c>
      <c r="K44" s="16">
        <f>'[3]02'!L46</f>
        <v>0</v>
      </c>
      <c r="L44" s="16">
        <f>'[3]02'!M46</f>
        <v>0</v>
      </c>
      <c r="M44" s="16">
        <f>'[3]02'!N46</f>
        <v>0</v>
      </c>
      <c r="N44" s="16">
        <f>'[3]02'!O46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25.23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25.23</v>
      </c>
      <c r="AE44" s="8">
        <f t="shared" si="11"/>
        <v>25.23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25.23</v>
      </c>
      <c r="AL44" s="8">
        <f t="shared" si="31"/>
        <v>219.54000000000002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219.54000000000002</v>
      </c>
      <c r="AT44" s="8">
        <v>24.32</v>
      </c>
      <c r="AU44" s="8">
        <v>24.32</v>
      </c>
      <c r="AW44" s="198">
        <v>25.23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25.23</v>
      </c>
      <c r="BD44" s="198">
        <v>25.23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25.23</v>
      </c>
      <c r="BL44" s="8">
        <f t="shared" si="21"/>
        <v>24.32</v>
      </c>
      <c r="BM44" s="8">
        <f t="shared" si="22"/>
        <v>24.32</v>
      </c>
      <c r="BN44" s="8">
        <f t="shared" si="23"/>
        <v>25.23</v>
      </c>
      <c r="BO44" s="8">
        <f t="shared" si="24"/>
        <v>25.23</v>
      </c>
      <c r="BP44" s="139">
        <f t="shared" si="25"/>
        <v>-0.91000000000000014</v>
      </c>
      <c r="BQ44" s="139">
        <f t="shared" si="26"/>
        <v>-0.91000000000000014</v>
      </c>
    </row>
    <row r="45" spans="1:69">
      <c r="A45" s="8" t="s">
        <v>87</v>
      </c>
      <c r="B45" s="15">
        <f>'[3]02'!B47</f>
        <v>320</v>
      </c>
      <c r="C45" s="16">
        <f>'[3]02'!C47</f>
        <v>0</v>
      </c>
      <c r="D45" s="16">
        <f>'[3]02'!D47</f>
        <v>0</v>
      </c>
      <c r="E45" s="16">
        <f>'[3]02'!E47</f>
        <v>0</v>
      </c>
      <c r="F45" s="16">
        <f>'[3]02'!F47</f>
        <v>1030</v>
      </c>
      <c r="G45" s="16">
        <f>'[3]02'!G47</f>
        <v>0</v>
      </c>
      <c r="H45" s="17">
        <f t="shared" si="27"/>
        <v>1350</v>
      </c>
      <c r="I45" s="15">
        <f>'[3]02'!J47</f>
        <v>270</v>
      </c>
      <c r="J45" s="16">
        <f>'[3]02'!K47</f>
        <v>0</v>
      </c>
      <c r="K45" s="16">
        <f>'[3]02'!L47</f>
        <v>0</v>
      </c>
      <c r="L45" s="16">
        <f>'[3]02'!M47</f>
        <v>0</v>
      </c>
      <c r="M45" s="16">
        <f>'[3]02'!N47</f>
        <v>0</v>
      </c>
      <c r="N45" s="16">
        <f>'[3]02'!O47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25.23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25.23</v>
      </c>
      <c r="AE45" s="8">
        <f t="shared" si="11"/>
        <v>25.23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25.23</v>
      </c>
      <c r="AL45" s="8">
        <f t="shared" si="31"/>
        <v>219.54000000000002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219.54000000000002</v>
      </c>
      <c r="AT45" s="8">
        <v>24.32</v>
      </c>
      <c r="AU45" s="8">
        <v>24.32</v>
      </c>
      <c r="AW45" s="198">
        <v>25.23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25.23</v>
      </c>
      <c r="BD45" s="198">
        <v>25.23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25.23</v>
      </c>
      <c r="BL45" s="8">
        <f t="shared" si="21"/>
        <v>24.32</v>
      </c>
      <c r="BM45" s="8">
        <f t="shared" si="22"/>
        <v>24.32</v>
      </c>
      <c r="BN45" s="8">
        <f t="shared" si="23"/>
        <v>25.23</v>
      </c>
      <c r="BO45" s="8">
        <f t="shared" si="24"/>
        <v>25.23</v>
      </c>
      <c r="BP45" s="139">
        <f t="shared" si="25"/>
        <v>-0.91000000000000014</v>
      </c>
      <c r="BQ45" s="139">
        <f t="shared" si="26"/>
        <v>-0.91000000000000014</v>
      </c>
    </row>
    <row r="46" spans="1:69">
      <c r="A46" s="8" t="s">
        <v>88</v>
      </c>
      <c r="B46" s="15">
        <f>'[3]02'!B48</f>
        <v>320</v>
      </c>
      <c r="C46" s="16">
        <f>'[3]02'!C48</f>
        <v>0</v>
      </c>
      <c r="D46" s="16">
        <f>'[3]02'!D48</f>
        <v>0</v>
      </c>
      <c r="E46" s="16">
        <f>'[3]02'!E48</f>
        <v>0</v>
      </c>
      <c r="F46" s="16">
        <f>'[3]02'!F48</f>
        <v>1030</v>
      </c>
      <c r="G46" s="16">
        <f>'[3]02'!G48</f>
        <v>0</v>
      </c>
      <c r="H46" s="17">
        <f t="shared" si="27"/>
        <v>1350</v>
      </c>
      <c r="I46" s="15">
        <f>'[3]02'!J48</f>
        <v>270</v>
      </c>
      <c r="J46" s="16">
        <f>'[3]02'!K48</f>
        <v>0</v>
      </c>
      <c r="K46" s="16">
        <f>'[3]02'!L48</f>
        <v>0</v>
      </c>
      <c r="L46" s="16">
        <f>'[3]02'!M48</f>
        <v>0</v>
      </c>
      <c r="M46" s="16">
        <f>'[3]02'!N48</f>
        <v>0</v>
      </c>
      <c r="N46" s="16">
        <f>'[3]02'!O48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25.23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25.23</v>
      </c>
      <c r="AE46" s="8">
        <f t="shared" si="11"/>
        <v>25.23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25.23</v>
      </c>
      <c r="AL46" s="8">
        <f t="shared" si="31"/>
        <v>219.54000000000002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219.54000000000002</v>
      </c>
      <c r="AT46" s="8">
        <v>24.32</v>
      </c>
      <c r="AU46" s="8">
        <v>24.32</v>
      </c>
      <c r="AW46" s="198">
        <v>25.23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25.23</v>
      </c>
      <c r="BD46" s="198">
        <v>25.23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25.23</v>
      </c>
      <c r="BL46" s="8">
        <f t="shared" si="21"/>
        <v>24.32</v>
      </c>
      <c r="BM46" s="8">
        <f t="shared" si="22"/>
        <v>24.32</v>
      </c>
      <c r="BN46" s="8">
        <f t="shared" si="23"/>
        <v>25.23</v>
      </c>
      <c r="BO46" s="8">
        <f t="shared" si="24"/>
        <v>25.23</v>
      </c>
      <c r="BP46" s="139">
        <f t="shared" si="25"/>
        <v>-0.91000000000000014</v>
      </c>
      <c r="BQ46" s="139">
        <f t="shared" si="26"/>
        <v>-0.91000000000000014</v>
      </c>
    </row>
    <row r="47" spans="1:69">
      <c r="A47" s="8" t="s">
        <v>89</v>
      </c>
      <c r="B47" s="15">
        <f>'[3]02'!B49</f>
        <v>320</v>
      </c>
      <c r="C47" s="16">
        <f>'[3]02'!C49</f>
        <v>0</v>
      </c>
      <c r="D47" s="16">
        <f>'[3]02'!D49</f>
        <v>0</v>
      </c>
      <c r="E47" s="16">
        <f>'[3]02'!E49</f>
        <v>0</v>
      </c>
      <c r="F47" s="16">
        <f>'[3]02'!F49</f>
        <v>1030</v>
      </c>
      <c r="G47" s="16">
        <f>'[3]02'!G49</f>
        <v>0</v>
      </c>
      <c r="H47" s="17">
        <f t="shared" si="27"/>
        <v>1350</v>
      </c>
      <c r="I47" s="15">
        <f>'[3]02'!J49</f>
        <v>270</v>
      </c>
      <c r="J47" s="16">
        <f>'[3]02'!K49</f>
        <v>0</v>
      </c>
      <c r="K47" s="16">
        <f>'[3]02'!L49</f>
        <v>0</v>
      </c>
      <c r="L47" s="16">
        <f>'[3]02'!M49</f>
        <v>0</v>
      </c>
      <c r="M47" s="16">
        <f>'[3]02'!N49</f>
        <v>0</v>
      </c>
      <c r="N47" s="16">
        <f>'[3]02'!O49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25.23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25.23</v>
      </c>
      <c r="AE47" s="8">
        <f t="shared" si="11"/>
        <v>25.23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25.23</v>
      </c>
      <c r="AL47" s="8">
        <f t="shared" si="31"/>
        <v>219.54000000000002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219.54000000000002</v>
      </c>
      <c r="AT47" s="8">
        <v>24.32</v>
      </c>
      <c r="AU47" s="8">
        <v>24.32</v>
      </c>
      <c r="AW47" s="198">
        <v>25.23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25.23</v>
      </c>
      <c r="BD47" s="198">
        <v>25.23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25.23</v>
      </c>
      <c r="BL47" s="8">
        <f t="shared" si="21"/>
        <v>24.32</v>
      </c>
      <c r="BM47" s="8">
        <f t="shared" si="22"/>
        <v>24.32</v>
      </c>
      <c r="BN47" s="8">
        <f t="shared" si="23"/>
        <v>25.23</v>
      </c>
      <c r="BO47" s="8">
        <f t="shared" si="24"/>
        <v>25.23</v>
      </c>
      <c r="BP47" s="139">
        <f t="shared" si="25"/>
        <v>-0.91000000000000014</v>
      </c>
      <c r="BQ47" s="139">
        <f t="shared" si="26"/>
        <v>-0.91000000000000014</v>
      </c>
    </row>
    <row r="48" spans="1:69">
      <c r="A48" s="8" t="s">
        <v>90</v>
      </c>
      <c r="B48" s="15">
        <f>'[3]02'!B50</f>
        <v>320</v>
      </c>
      <c r="C48" s="16">
        <f>'[3]02'!C50</f>
        <v>0</v>
      </c>
      <c r="D48" s="16">
        <f>'[3]02'!D50</f>
        <v>0</v>
      </c>
      <c r="E48" s="16">
        <f>'[3]02'!E50</f>
        <v>0</v>
      </c>
      <c r="F48" s="16">
        <f>'[3]02'!F50</f>
        <v>1030</v>
      </c>
      <c r="G48" s="16">
        <f>'[3]02'!G50</f>
        <v>0</v>
      </c>
      <c r="H48" s="17">
        <f t="shared" si="27"/>
        <v>1350</v>
      </c>
      <c r="I48" s="15">
        <f>'[3]02'!J50</f>
        <v>270</v>
      </c>
      <c r="J48" s="16">
        <f>'[3]02'!K50</f>
        <v>0</v>
      </c>
      <c r="K48" s="16">
        <f>'[3]02'!L50</f>
        <v>0</v>
      </c>
      <c r="L48" s="16">
        <f>'[3]02'!M50</f>
        <v>0</v>
      </c>
      <c r="M48" s="16">
        <f>'[3]02'!N50</f>
        <v>0</v>
      </c>
      <c r="N48" s="16">
        <f>'[3]02'!O50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25.23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25.23</v>
      </c>
      <c r="AE48" s="8">
        <f t="shared" si="11"/>
        <v>25.23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25.23</v>
      </c>
      <c r="AL48" s="8">
        <f t="shared" si="31"/>
        <v>219.54000000000002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219.54000000000002</v>
      </c>
      <c r="AT48" s="8">
        <v>24.32</v>
      </c>
      <c r="AU48" s="8">
        <v>24.32</v>
      </c>
      <c r="AW48" s="198">
        <v>25.23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25.23</v>
      </c>
      <c r="BD48" s="198">
        <v>25.23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25.23</v>
      </c>
      <c r="BL48" s="8">
        <f t="shared" si="21"/>
        <v>24.32</v>
      </c>
      <c r="BM48" s="8">
        <f t="shared" si="22"/>
        <v>24.32</v>
      </c>
      <c r="BN48" s="8">
        <f t="shared" si="23"/>
        <v>25.23</v>
      </c>
      <c r="BO48" s="8">
        <f t="shared" si="24"/>
        <v>25.23</v>
      </c>
      <c r="BP48" s="139">
        <f t="shared" si="25"/>
        <v>-0.91000000000000014</v>
      </c>
      <c r="BQ48" s="139">
        <f t="shared" si="26"/>
        <v>-0.91000000000000014</v>
      </c>
    </row>
    <row r="49" spans="1:69">
      <c r="A49" s="8" t="s">
        <v>91</v>
      </c>
      <c r="B49" s="15">
        <f>'[3]02'!B51</f>
        <v>320</v>
      </c>
      <c r="C49" s="16">
        <f>'[3]02'!C51</f>
        <v>0</v>
      </c>
      <c r="D49" s="16">
        <f>'[3]02'!D51</f>
        <v>0</v>
      </c>
      <c r="E49" s="16">
        <f>'[3]02'!E51</f>
        <v>0</v>
      </c>
      <c r="F49" s="16">
        <f>'[3]02'!F51</f>
        <v>1030</v>
      </c>
      <c r="G49" s="16">
        <f>'[3]02'!G51</f>
        <v>0</v>
      </c>
      <c r="H49" s="17">
        <f t="shared" si="27"/>
        <v>1350</v>
      </c>
      <c r="I49" s="15">
        <f>'[3]02'!J51</f>
        <v>270</v>
      </c>
      <c r="J49" s="16">
        <f>'[3]02'!K51</f>
        <v>0</v>
      </c>
      <c r="K49" s="16">
        <f>'[3]02'!L51</f>
        <v>0</v>
      </c>
      <c r="L49" s="16">
        <f>'[3]02'!M51</f>
        <v>0</v>
      </c>
      <c r="M49" s="16">
        <f>'[3]02'!N51</f>
        <v>0</v>
      </c>
      <c r="N49" s="16">
        <f>'[3]02'!O51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26.02</v>
      </c>
      <c r="AU49" s="8">
        <v>26.02</v>
      </c>
      <c r="AW49" s="198">
        <v>26.99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26.99</v>
      </c>
      <c r="BD49" s="198">
        <v>26.99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26.99</v>
      </c>
      <c r="BL49" s="8">
        <f t="shared" si="21"/>
        <v>26.02</v>
      </c>
      <c r="BM49" s="8">
        <f t="shared" si="22"/>
        <v>26.02</v>
      </c>
      <c r="BN49" s="8">
        <f t="shared" si="23"/>
        <v>26.99</v>
      </c>
      <c r="BO49" s="8">
        <f t="shared" si="24"/>
        <v>26.99</v>
      </c>
      <c r="BP49" s="139">
        <f t="shared" si="25"/>
        <v>-0.96999999999999886</v>
      </c>
      <c r="BQ49" s="139">
        <f t="shared" si="26"/>
        <v>-0.96999999999999886</v>
      </c>
    </row>
    <row r="50" spans="1:69">
      <c r="A50" s="8" t="s">
        <v>92</v>
      </c>
      <c r="B50" s="15">
        <f>'[3]02'!B52</f>
        <v>320</v>
      </c>
      <c r="C50" s="16">
        <f>'[3]02'!C52</f>
        <v>0</v>
      </c>
      <c r="D50" s="16">
        <f>'[3]02'!D52</f>
        <v>0</v>
      </c>
      <c r="E50" s="16">
        <f>'[3]02'!E52</f>
        <v>0</v>
      </c>
      <c r="F50" s="16">
        <f>'[3]02'!F52</f>
        <v>1030</v>
      </c>
      <c r="G50" s="16">
        <f>'[3]02'!G52</f>
        <v>0</v>
      </c>
      <c r="H50" s="17">
        <f t="shared" si="27"/>
        <v>1350</v>
      </c>
      <c r="I50" s="15">
        <f>'[3]02'!J52</f>
        <v>270</v>
      </c>
      <c r="J50" s="16">
        <f>'[3]02'!K52</f>
        <v>0</v>
      </c>
      <c r="K50" s="16">
        <f>'[3]02'!L52</f>
        <v>0</v>
      </c>
      <c r="L50" s="16">
        <f>'[3]02'!M52</f>
        <v>0</v>
      </c>
      <c r="M50" s="16">
        <f>'[3]02'!N52</f>
        <v>0</v>
      </c>
      <c r="N50" s="16">
        <f>'[3]02'!O52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26.02</v>
      </c>
      <c r="AU50" s="8">
        <v>26.02</v>
      </c>
      <c r="AW50" s="198">
        <v>26.99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26.99</v>
      </c>
      <c r="BD50" s="198">
        <v>26.99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26.99</v>
      </c>
      <c r="BL50" s="8">
        <f t="shared" si="21"/>
        <v>26.02</v>
      </c>
      <c r="BM50" s="8">
        <f t="shared" si="22"/>
        <v>26.02</v>
      </c>
      <c r="BN50" s="8">
        <f t="shared" si="23"/>
        <v>26.99</v>
      </c>
      <c r="BO50" s="8">
        <f t="shared" si="24"/>
        <v>26.99</v>
      </c>
      <c r="BP50" s="139">
        <f t="shared" si="25"/>
        <v>-0.96999999999999886</v>
      </c>
      <c r="BQ50" s="139">
        <f t="shared" si="26"/>
        <v>-0.96999999999999886</v>
      </c>
    </row>
    <row r="51" spans="1:69">
      <c r="A51" s="8" t="s">
        <v>93</v>
      </c>
      <c r="B51" s="15">
        <f>'[3]02'!B53</f>
        <v>320</v>
      </c>
      <c r="C51" s="16">
        <f>'[3]02'!C53</f>
        <v>0</v>
      </c>
      <c r="D51" s="16">
        <f>'[3]02'!D53</f>
        <v>0</v>
      </c>
      <c r="E51" s="16">
        <f>'[3]02'!E53</f>
        <v>0</v>
      </c>
      <c r="F51" s="16">
        <f>'[3]02'!F53</f>
        <v>1010</v>
      </c>
      <c r="G51" s="16">
        <f>'[3]02'!G53</f>
        <v>0</v>
      </c>
      <c r="H51" s="17">
        <f t="shared" si="27"/>
        <v>1330</v>
      </c>
      <c r="I51" s="15">
        <f>'[3]02'!J53</f>
        <v>270</v>
      </c>
      <c r="J51" s="16">
        <f>'[3]02'!K53</f>
        <v>0</v>
      </c>
      <c r="K51" s="16">
        <f>'[3]02'!L53</f>
        <v>0</v>
      </c>
      <c r="L51" s="16">
        <f>'[3]02'!M53</f>
        <v>0</v>
      </c>
      <c r="M51" s="16">
        <f>'[3]02'!N53</f>
        <v>0</v>
      </c>
      <c r="N51" s="16">
        <f>'[3]02'!O53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26.02</v>
      </c>
      <c r="AU51" s="8">
        <v>26.02</v>
      </c>
      <c r="AW51" s="198">
        <v>26.99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26.99</v>
      </c>
      <c r="BD51" s="198">
        <v>26.99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26.99</v>
      </c>
      <c r="BL51" s="8">
        <f t="shared" si="21"/>
        <v>26.02</v>
      </c>
      <c r="BM51" s="8">
        <f t="shared" si="22"/>
        <v>26.02</v>
      </c>
      <c r="BN51" s="8">
        <f t="shared" si="23"/>
        <v>26.99</v>
      </c>
      <c r="BO51" s="8">
        <f t="shared" si="24"/>
        <v>26.99</v>
      </c>
      <c r="BP51" s="139">
        <f t="shared" si="25"/>
        <v>-0.96999999999999886</v>
      </c>
      <c r="BQ51" s="139">
        <f t="shared" si="26"/>
        <v>-0.96999999999999886</v>
      </c>
    </row>
    <row r="52" spans="1:69">
      <c r="A52" s="8" t="s">
        <v>94</v>
      </c>
      <c r="B52" s="15">
        <f>'[3]02'!B54</f>
        <v>320</v>
      </c>
      <c r="C52" s="16">
        <f>'[3]02'!C54</f>
        <v>0</v>
      </c>
      <c r="D52" s="16">
        <f>'[3]02'!D54</f>
        <v>0</v>
      </c>
      <c r="E52" s="16">
        <f>'[3]02'!E54</f>
        <v>0</v>
      </c>
      <c r="F52" s="16">
        <f>'[3]02'!F54</f>
        <v>1010</v>
      </c>
      <c r="G52" s="16">
        <f>'[3]02'!G54</f>
        <v>0</v>
      </c>
      <c r="H52" s="17">
        <f t="shared" si="27"/>
        <v>1330</v>
      </c>
      <c r="I52" s="15">
        <f>'[3]02'!J54</f>
        <v>270</v>
      </c>
      <c r="J52" s="16">
        <f>'[3]02'!K54</f>
        <v>0</v>
      </c>
      <c r="K52" s="16">
        <f>'[3]02'!L54</f>
        <v>0</v>
      </c>
      <c r="L52" s="16">
        <f>'[3]02'!M54</f>
        <v>0</v>
      </c>
      <c r="M52" s="16">
        <f>'[3]02'!N54</f>
        <v>0</v>
      </c>
      <c r="N52" s="16">
        <f>'[3]02'!O54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26.02</v>
      </c>
      <c r="AU52" s="8">
        <v>26.02</v>
      </c>
      <c r="AW52" s="198">
        <v>26.99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26.99</v>
      </c>
      <c r="BD52" s="198">
        <v>26.99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26.99</v>
      </c>
      <c r="BL52" s="8">
        <f t="shared" si="21"/>
        <v>26.02</v>
      </c>
      <c r="BM52" s="8">
        <f t="shared" si="22"/>
        <v>26.02</v>
      </c>
      <c r="BN52" s="8">
        <f t="shared" si="23"/>
        <v>26.99</v>
      </c>
      <c r="BO52" s="8">
        <f t="shared" si="24"/>
        <v>26.99</v>
      </c>
      <c r="BP52" s="139">
        <f t="shared" si="25"/>
        <v>-0.96999999999999886</v>
      </c>
      <c r="BQ52" s="139">
        <f t="shared" si="26"/>
        <v>-0.96999999999999886</v>
      </c>
    </row>
    <row r="53" spans="1:69">
      <c r="A53" s="8" t="s">
        <v>95</v>
      </c>
      <c r="B53" s="15">
        <f>'[3]02'!B55</f>
        <v>320</v>
      </c>
      <c r="C53" s="16">
        <f>'[3]02'!C55</f>
        <v>0</v>
      </c>
      <c r="D53" s="16">
        <f>'[3]02'!D55</f>
        <v>0</v>
      </c>
      <c r="E53" s="16">
        <f>'[3]02'!E55</f>
        <v>0</v>
      </c>
      <c r="F53" s="16">
        <f>'[3]02'!F55</f>
        <v>1010</v>
      </c>
      <c r="G53" s="16">
        <f>'[3]02'!G55</f>
        <v>0</v>
      </c>
      <c r="H53" s="17">
        <f t="shared" si="27"/>
        <v>1330</v>
      </c>
      <c r="I53" s="15">
        <f>'[3]02'!J55</f>
        <v>270</v>
      </c>
      <c r="J53" s="16">
        <f>'[3]02'!K55</f>
        <v>0</v>
      </c>
      <c r="K53" s="16">
        <f>'[3]02'!L55</f>
        <v>0</v>
      </c>
      <c r="L53" s="16">
        <f>'[3]02'!M55</f>
        <v>0</v>
      </c>
      <c r="M53" s="16">
        <f>'[3]02'!N55</f>
        <v>0</v>
      </c>
      <c r="N53" s="16">
        <f>'[3]02'!O55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26.02</v>
      </c>
      <c r="AU53" s="8">
        <v>26.02</v>
      </c>
      <c r="AW53" s="198">
        <v>26.99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26.99</v>
      </c>
      <c r="BD53" s="198">
        <v>26.99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26.99</v>
      </c>
      <c r="BL53" s="8">
        <f t="shared" si="21"/>
        <v>26.02</v>
      </c>
      <c r="BM53" s="8">
        <f t="shared" si="22"/>
        <v>26.02</v>
      </c>
      <c r="BN53" s="8">
        <f t="shared" si="23"/>
        <v>26.99</v>
      </c>
      <c r="BO53" s="8">
        <f t="shared" si="24"/>
        <v>26.99</v>
      </c>
      <c r="BP53" s="139">
        <f t="shared" si="25"/>
        <v>-0.96999999999999886</v>
      </c>
      <c r="BQ53" s="139">
        <f t="shared" si="26"/>
        <v>-0.96999999999999886</v>
      </c>
    </row>
    <row r="54" spans="1:69">
      <c r="A54" s="8" t="s">
        <v>96</v>
      </c>
      <c r="B54" s="15">
        <f>'[3]02'!B56</f>
        <v>320</v>
      </c>
      <c r="C54" s="16">
        <f>'[3]02'!C56</f>
        <v>0</v>
      </c>
      <c r="D54" s="16">
        <f>'[3]02'!D56</f>
        <v>0</v>
      </c>
      <c r="E54" s="16">
        <f>'[3]02'!E56</f>
        <v>0</v>
      </c>
      <c r="F54" s="16">
        <f>'[3]02'!F56</f>
        <v>1010</v>
      </c>
      <c r="G54" s="16">
        <f>'[3]02'!G56</f>
        <v>0</v>
      </c>
      <c r="H54" s="17">
        <f t="shared" si="27"/>
        <v>1330</v>
      </c>
      <c r="I54" s="15">
        <f>'[3]02'!J56</f>
        <v>270</v>
      </c>
      <c r="J54" s="16">
        <f>'[3]02'!K56</f>
        <v>0</v>
      </c>
      <c r="K54" s="16">
        <f>'[3]02'!L56</f>
        <v>0</v>
      </c>
      <c r="L54" s="16">
        <f>'[3]02'!M56</f>
        <v>0</v>
      </c>
      <c r="M54" s="16">
        <f>'[3]02'!N56</f>
        <v>0</v>
      </c>
      <c r="N54" s="16">
        <f>'[3]02'!O56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26.02</v>
      </c>
      <c r="AU54" s="8">
        <v>26.02</v>
      </c>
      <c r="AW54" s="198">
        <v>26.99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26.99</v>
      </c>
      <c r="BD54" s="198">
        <v>26.99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26.99</v>
      </c>
      <c r="BL54" s="8">
        <f t="shared" si="21"/>
        <v>26.02</v>
      </c>
      <c r="BM54" s="8">
        <f t="shared" si="22"/>
        <v>26.02</v>
      </c>
      <c r="BN54" s="8">
        <f t="shared" si="23"/>
        <v>26.99</v>
      </c>
      <c r="BO54" s="8">
        <f t="shared" si="24"/>
        <v>26.99</v>
      </c>
      <c r="BP54" s="139">
        <f t="shared" si="25"/>
        <v>-0.96999999999999886</v>
      </c>
      <c r="BQ54" s="139">
        <f t="shared" si="26"/>
        <v>-0.96999999999999886</v>
      </c>
    </row>
    <row r="55" spans="1:69">
      <c r="A55" s="8" t="s">
        <v>97</v>
      </c>
      <c r="B55" s="15">
        <f>'[3]02'!B57</f>
        <v>320</v>
      </c>
      <c r="C55" s="16">
        <f>'[3]02'!C57</f>
        <v>0</v>
      </c>
      <c r="D55" s="16">
        <f>'[3]02'!D57</f>
        <v>0</v>
      </c>
      <c r="E55" s="16">
        <f>'[3]02'!E57</f>
        <v>0</v>
      </c>
      <c r="F55" s="16">
        <f>'[3]02'!F57</f>
        <v>1010</v>
      </c>
      <c r="G55" s="16">
        <f>'[3]02'!G57</f>
        <v>0</v>
      </c>
      <c r="H55" s="17">
        <f t="shared" si="27"/>
        <v>1330</v>
      </c>
      <c r="I55" s="15">
        <f>'[3]02'!J57</f>
        <v>270</v>
      </c>
      <c r="J55" s="16">
        <f>'[3]02'!K57</f>
        <v>0</v>
      </c>
      <c r="K55" s="16">
        <f>'[3]02'!L57</f>
        <v>0</v>
      </c>
      <c r="L55" s="16">
        <f>'[3]02'!M57</f>
        <v>0</v>
      </c>
      <c r="M55" s="16">
        <f>'[3]02'!N57</f>
        <v>0</v>
      </c>
      <c r="N55" s="16">
        <f>'[3]02'!O57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26.02</v>
      </c>
      <c r="AU55" s="8">
        <v>26.02</v>
      </c>
      <c r="AW55" s="198">
        <v>26.99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26.99</v>
      </c>
      <c r="BD55" s="198">
        <v>26.99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26.99</v>
      </c>
      <c r="BL55" s="8">
        <f t="shared" si="21"/>
        <v>26.02</v>
      </c>
      <c r="BM55" s="8">
        <f t="shared" si="22"/>
        <v>26.02</v>
      </c>
      <c r="BN55" s="8">
        <f t="shared" si="23"/>
        <v>26.99</v>
      </c>
      <c r="BO55" s="8">
        <f t="shared" si="24"/>
        <v>26.99</v>
      </c>
      <c r="BP55" s="139">
        <f t="shared" si="25"/>
        <v>-0.96999999999999886</v>
      </c>
      <c r="BQ55" s="139">
        <f t="shared" si="26"/>
        <v>-0.96999999999999886</v>
      </c>
    </row>
    <row r="56" spans="1:69">
      <c r="A56" s="8" t="s">
        <v>98</v>
      </c>
      <c r="B56" s="15">
        <f>'[3]02'!B58</f>
        <v>320</v>
      </c>
      <c r="C56" s="16">
        <f>'[3]02'!C58</f>
        <v>0</v>
      </c>
      <c r="D56" s="16">
        <f>'[3]02'!D58</f>
        <v>0</v>
      </c>
      <c r="E56" s="16">
        <f>'[3]02'!E58</f>
        <v>0</v>
      </c>
      <c r="F56" s="16">
        <f>'[3]02'!F58</f>
        <v>1010</v>
      </c>
      <c r="G56" s="16">
        <f>'[3]02'!G58</f>
        <v>0</v>
      </c>
      <c r="H56" s="17">
        <f t="shared" si="27"/>
        <v>1330</v>
      </c>
      <c r="I56" s="15">
        <f>'[3]02'!J58</f>
        <v>270</v>
      </c>
      <c r="J56" s="16">
        <f>'[3]02'!K58</f>
        <v>0</v>
      </c>
      <c r="K56" s="16">
        <f>'[3]02'!L58</f>
        <v>0</v>
      </c>
      <c r="L56" s="16">
        <f>'[3]02'!M58</f>
        <v>0</v>
      </c>
      <c r="M56" s="16">
        <f>'[3]02'!N58</f>
        <v>0</v>
      </c>
      <c r="N56" s="16">
        <f>'[3]02'!O58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26.02</v>
      </c>
      <c r="AU56" s="8">
        <v>26.02</v>
      </c>
      <c r="AW56" s="198">
        <v>26.99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26.99</v>
      </c>
      <c r="BD56" s="198">
        <v>26.99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26.99</v>
      </c>
      <c r="BL56" s="8">
        <f t="shared" si="21"/>
        <v>26.02</v>
      </c>
      <c r="BM56" s="8">
        <f t="shared" si="22"/>
        <v>26.02</v>
      </c>
      <c r="BN56" s="8">
        <f t="shared" si="23"/>
        <v>26.99</v>
      </c>
      <c r="BO56" s="8">
        <f t="shared" si="24"/>
        <v>26.99</v>
      </c>
      <c r="BP56" s="139">
        <f t="shared" si="25"/>
        <v>-0.96999999999999886</v>
      </c>
      <c r="BQ56" s="139">
        <f t="shared" si="26"/>
        <v>-0.96999999999999886</v>
      </c>
    </row>
    <row r="57" spans="1:69">
      <c r="A57" s="8" t="s">
        <v>99</v>
      </c>
      <c r="B57" s="15">
        <f>'[3]02'!B59</f>
        <v>320</v>
      </c>
      <c r="C57" s="16">
        <f>'[3]02'!C59</f>
        <v>0</v>
      </c>
      <c r="D57" s="16">
        <f>'[3]02'!D59</f>
        <v>0</v>
      </c>
      <c r="E57" s="16">
        <f>'[3]02'!E59</f>
        <v>0</v>
      </c>
      <c r="F57" s="16">
        <f>'[3]02'!F59</f>
        <v>1010</v>
      </c>
      <c r="G57" s="16">
        <f>'[3]02'!G59</f>
        <v>0</v>
      </c>
      <c r="H57" s="17">
        <f t="shared" si="27"/>
        <v>1330</v>
      </c>
      <c r="I57" s="15">
        <f>'[3]02'!J59</f>
        <v>270</v>
      </c>
      <c r="J57" s="16">
        <f>'[3]02'!K59</f>
        <v>0</v>
      </c>
      <c r="K57" s="16">
        <f>'[3]02'!L59</f>
        <v>0</v>
      </c>
      <c r="L57" s="16">
        <f>'[3]02'!M59</f>
        <v>0</v>
      </c>
      <c r="M57" s="16">
        <f>'[3]02'!N59</f>
        <v>0</v>
      </c>
      <c r="N57" s="16">
        <f>'[3]02'!O59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26.02</v>
      </c>
      <c r="AU57" s="8">
        <v>26.02</v>
      </c>
      <c r="AW57" s="198">
        <v>26.99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26.99</v>
      </c>
      <c r="BD57" s="198">
        <v>26.99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26.99</v>
      </c>
      <c r="BL57" s="8">
        <f t="shared" si="21"/>
        <v>26.02</v>
      </c>
      <c r="BM57" s="8">
        <f t="shared" si="22"/>
        <v>26.02</v>
      </c>
      <c r="BN57" s="8">
        <f t="shared" si="23"/>
        <v>26.99</v>
      </c>
      <c r="BO57" s="8">
        <f t="shared" si="24"/>
        <v>26.99</v>
      </c>
      <c r="BP57" s="139">
        <f t="shared" si="25"/>
        <v>-0.96999999999999886</v>
      </c>
      <c r="BQ57" s="139">
        <f t="shared" si="26"/>
        <v>-0.96999999999999886</v>
      </c>
    </row>
    <row r="58" spans="1:69">
      <c r="A58" s="8" t="s">
        <v>100</v>
      </c>
      <c r="B58" s="15">
        <f>'[3]02'!B60</f>
        <v>320</v>
      </c>
      <c r="C58" s="16">
        <f>'[3]02'!C60</f>
        <v>0</v>
      </c>
      <c r="D58" s="16">
        <f>'[3]02'!D60</f>
        <v>0</v>
      </c>
      <c r="E58" s="16">
        <f>'[3]02'!E60</f>
        <v>0</v>
      </c>
      <c r="F58" s="16">
        <f>'[3]02'!F60</f>
        <v>1010</v>
      </c>
      <c r="G58" s="16">
        <f>'[3]02'!G60</f>
        <v>0</v>
      </c>
      <c r="H58" s="17">
        <f t="shared" si="27"/>
        <v>1330</v>
      </c>
      <c r="I58" s="15">
        <f>'[3]02'!J60</f>
        <v>270</v>
      </c>
      <c r="J58" s="16">
        <f>'[3]02'!K60</f>
        <v>0</v>
      </c>
      <c r="K58" s="16">
        <f>'[3]02'!L60</f>
        <v>0</v>
      </c>
      <c r="L58" s="16">
        <f>'[3]02'!M60</f>
        <v>0</v>
      </c>
      <c r="M58" s="16">
        <f>'[3]02'!N60</f>
        <v>0</v>
      </c>
      <c r="N58" s="16">
        <f>'[3]02'!O60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26.02</v>
      </c>
      <c r="AU58" s="8">
        <v>26.02</v>
      </c>
      <c r="AW58" s="198">
        <v>26.99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26.99</v>
      </c>
      <c r="BD58" s="198">
        <v>26.99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26.99</v>
      </c>
      <c r="BL58" s="8">
        <f t="shared" si="21"/>
        <v>26.02</v>
      </c>
      <c r="BM58" s="8">
        <f t="shared" si="22"/>
        <v>26.02</v>
      </c>
      <c r="BN58" s="8">
        <f t="shared" si="23"/>
        <v>26.99</v>
      </c>
      <c r="BO58" s="8">
        <f t="shared" si="24"/>
        <v>26.99</v>
      </c>
      <c r="BP58" s="139">
        <f t="shared" si="25"/>
        <v>-0.96999999999999886</v>
      </c>
      <c r="BQ58" s="139">
        <f t="shared" si="26"/>
        <v>-0.96999999999999886</v>
      </c>
    </row>
    <row r="59" spans="1:69">
      <c r="A59" s="8" t="s">
        <v>101</v>
      </c>
      <c r="B59" s="15">
        <f>'[3]02'!B61</f>
        <v>320</v>
      </c>
      <c r="C59" s="16">
        <f>'[3]02'!C61</f>
        <v>0</v>
      </c>
      <c r="D59" s="16">
        <f>'[3]02'!D61</f>
        <v>0</v>
      </c>
      <c r="E59" s="16">
        <f>'[3]02'!E61</f>
        <v>0</v>
      </c>
      <c r="F59" s="16">
        <f>'[3]02'!F61</f>
        <v>1010</v>
      </c>
      <c r="G59" s="16">
        <f>'[3]02'!G61</f>
        <v>0</v>
      </c>
      <c r="H59" s="17">
        <f t="shared" si="27"/>
        <v>1330</v>
      </c>
      <c r="I59" s="15">
        <f>'[3]02'!J61</f>
        <v>270</v>
      </c>
      <c r="J59" s="16">
        <f>'[3]02'!K61</f>
        <v>0</v>
      </c>
      <c r="K59" s="16">
        <f>'[3]02'!L61</f>
        <v>0</v>
      </c>
      <c r="L59" s="16">
        <f>'[3]02'!M61</f>
        <v>0</v>
      </c>
      <c r="M59" s="16">
        <f>'[3]02'!N61</f>
        <v>0</v>
      </c>
      <c r="N59" s="16">
        <f>'[3]02'!O61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26.02</v>
      </c>
      <c r="AU59" s="8">
        <v>26.02</v>
      </c>
      <c r="AW59" s="198">
        <v>26.99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26.99</v>
      </c>
      <c r="BD59" s="198">
        <v>26.99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26.99</v>
      </c>
      <c r="BL59" s="8">
        <f t="shared" si="21"/>
        <v>26.02</v>
      </c>
      <c r="BM59" s="8">
        <f t="shared" si="22"/>
        <v>26.02</v>
      </c>
      <c r="BN59" s="8">
        <f t="shared" si="23"/>
        <v>26.99</v>
      </c>
      <c r="BO59" s="8">
        <f t="shared" si="24"/>
        <v>26.99</v>
      </c>
      <c r="BP59" s="139">
        <f t="shared" si="25"/>
        <v>-0.96999999999999886</v>
      </c>
      <c r="BQ59" s="139">
        <f t="shared" si="26"/>
        <v>-0.96999999999999886</v>
      </c>
    </row>
    <row r="60" spans="1:69">
      <c r="A60" s="8" t="s">
        <v>102</v>
      </c>
      <c r="B60" s="15">
        <f>'[3]02'!B62</f>
        <v>320</v>
      </c>
      <c r="C60" s="16">
        <f>'[3]02'!C62</f>
        <v>0</v>
      </c>
      <c r="D60" s="16">
        <f>'[3]02'!D62</f>
        <v>0</v>
      </c>
      <c r="E60" s="16">
        <f>'[3]02'!E62</f>
        <v>0</v>
      </c>
      <c r="F60" s="16">
        <f>'[3]02'!F62</f>
        <v>1010</v>
      </c>
      <c r="G60" s="16">
        <f>'[3]02'!G62</f>
        <v>0</v>
      </c>
      <c r="H60" s="17">
        <f t="shared" si="27"/>
        <v>1330</v>
      </c>
      <c r="I60" s="15">
        <f>'[3]02'!J62</f>
        <v>270</v>
      </c>
      <c r="J60" s="16">
        <f>'[3]02'!K62</f>
        <v>0</v>
      </c>
      <c r="K60" s="16">
        <f>'[3]02'!L62</f>
        <v>0</v>
      </c>
      <c r="L60" s="16">
        <f>'[3]02'!M62</f>
        <v>0</v>
      </c>
      <c r="M60" s="16">
        <f>'[3]02'!N62</f>
        <v>0</v>
      </c>
      <c r="N60" s="16">
        <f>'[3]02'!O62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26.02</v>
      </c>
      <c r="AU60" s="8">
        <v>26.02</v>
      </c>
      <c r="AW60" s="198">
        <v>26.99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26.99</v>
      </c>
      <c r="BD60" s="198">
        <v>26.99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26.99</v>
      </c>
      <c r="BL60" s="8">
        <f t="shared" si="21"/>
        <v>26.02</v>
      </c>
      <c r="BM60" s="8">
        <f t="shared" si="22"/>
        <v>26.02</v>
      </c>
      <c r="BN60" s="8">
        <f t="shared" si="23"/>
        <v>26.99</v>
      </c>
      <c r="BO60" s="8">
        <f t="shared" si="24"/>
        <v>26.99</v>
      </c>
      <c r="BP60" s="139">
        <f t="shared" si="25"/>
        <v>-0.96999999999999886</v>
      </c>
      <c r="BQ60" s="139">
        <f t="shared" si="26"/>
        <v>-0.96999999999999886</v>
      </c>
    </row>
    <row r="61" spans="1:69">
      <c r="A61" s="8" t="s">
        <v>103</v>
      </c>
      <c r="B61" s="15">
        <f>'[3]02'!B63</f>
        <v>320</v>
      </c>
      <c r="C61" s="16">
        <f>'[3]02'!C63</f>
        <v>0</v>
      </c>
      <c r="D61" s="16">
        <f>'[3]02'!D63</f>
        <v>0</v>
      </c>
      <c r="E61" s="16">
        <f>'[3]02'!E63</f>
        <v>0</v>
      </c>
      <c r="F61" s="16">
        <f>'[3]02'!F63</f>
        <v>1010</v>
      </c>
      <c r="G61" s="16">
        <f>'[3]02'!G63</f>
        <v>0</v>
      </c>
      <c r="H61" s="17">
        <f t="shared" si="27"/>
        <v>1330</v>
      </c>
      <c r="I61" s="15">
        <f>'[3]02'!J63</f>
        <v>270</v>
      </c>
      <c r="J61" s="16">
        <f>'[3]02'!K63</f>
        <v>0</v>
      </c>
      <c r="K61" s="16">
        <f>'[3]02'!L63</f>
        <v>0</v>
      </c>
      <c r="L61" s="16">
        <f>'[3]02'!M63</f>
        <v>0</v>
      </c>
      <c r="M61" s="16">
        <f>'[3]02'!N63</f>
        <v>0</v>
      </c>
      <c r="N61" s="16">
        <f>'[3]02'!O63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26.02</v>
      </c>
      <c r="AU61" s="8">
        <v>26.02</v>
      </c>
      <c r="AW61" s="198">
        <v>26.99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26.99</v>
      </c>
      <c r="BD61" s="198">
        <v>26.99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26.99</v>
      </c>
      <c r="BL61" s="8">
        <f t="shared" si="21"/>
        <v>26.02</v>
      </c>
      <c r="BM61" s="8">
        <f t="shared" si="22"/>
        <v>26.02</v>
      </c>
      <c r="BN61" s="8">
        <f t="shared" si="23"/>
        <v>26.99</v>
      </c>
      <c r="BO61" s="8">
        <f t="shared" si="24"/>
        <v>26.99</v>
      </c>
      <c r="BP61" s="139">
        <f t="shared" si="25"/>
        <v>-0.96999999999999886</v>
      </c>
      <c r="BQ61" s="139">
        <f t="shared" si="26"/>
        <v>-0.96999999999999886</v>
      </c>
    </row>
    <row r="62" spans="1:69">
      <c r="A62" s="8" t="s">
        <v>104</v>
      </c>
      <c r="B62" s="15">
        <f>'[3]02'!B64</f>
        <v>320</v>
      </c>
      <c r="C62" s="16">
        <f>'[3]02'!C64</f>
        <v>0</v>
      </c>
      <c r="D62" s="16">
        <f>'[3]02'!D64</f>
        <v>0</v>
      </c>
      <c r="E62" s="16">
        <f>'[3]02'!E64</f>
        <v>0</v>
      </c>
      <c r="F62" s="16">
        <f>'[3]02'!F64</f>
        <v>1010</v>
      </c>
      <c r="G62" s="16">
        <f>'[3]02'!G64</f>
        <v>0</v>
      </c>
      <c r="H62" s="17">
        <f t="shared" si="27"/>
        <v>1330</v>
      </c>
      <c r="I62" s="15">
        <f>'[3]02'!J64</f>
        <v>270</v>
      </c>
      <c r="J62" s="16">
        <f>'[3]02'!K64</f>
        <v>0</v>
      </c>
      <c r="K62" s="16">
        <f>'[3]02'!L64</f>
        <v>0</v>
      </c>
      <c r="L62" s="16">
        <f>'[3]02'!M64</f>
        <v>0</v>
      </c>
      <c r="M62" s="16">
        <f>'[3]02'!N64</f>
        <v>0</v>
      </c>
      <c r="N62" s="16">
        <f>'[3]02'!O64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26.02</v>
      </c>
      <c r="AU62" s="8">
        <v>26.02</v>
      </c>
      <c r="AW62" s="198">
        <v>26.99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26.99</v>
      </c>
      <c r="BD62" s="198">
        <v>26.99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26.99</v>
      </c>
      <c r="BL62" s="8">
        <f t="shared" si="21"/>
        <v>26.02</v>
      </c>
      <c r="BM62" s="8">
        <f t="shared" si="22"/>
        <v>26.02</v>
      </c>
      <c r="BN62" s="8">
        <f t="shared" si="23"/>
        <v>26.99</v>
      </c>
      <c r="BO62" s="8">
        <f t="shared" si="24"/>
        <v>26.99</v>
      </c>
      <c r="BP62" s="139">
        <f t="shared" si="25"/>
        <v>-0.96999999999999886</v>
      </c>
      <c r="BQ62" s="139">
        <f t="shared" si="26"/>
        <v>-0.96999999999999886</v>
      </c>
    </row>
    <row r="63" spans="1:69">
      <c r="A63" s="8" t="s">
        <v>105</v>
      </c>
      <c r="B63" s="15">
        <f>'[3]02'!B65</f>
        <v>320</v>
      </c>
      <c r="C63" s="16">
        <f>'[3]02'!C65</f>
        <v>0</v>
      </c>
      <c r="D63" s="16">
        <f>'[3]02'!D65</f>
        <v>0</v>
      </c>
      <c r="E63" s="16">
        <f>'[3]02'!E65</f>
        <v>0</v>
      </c>
      <c r="F63" s="16">
        <f>'[3]02'!F65</f>
        <v>1010</v>
      </c>
      <c r="G63" s="16">
        <f>'[3]02'!G65</f>
        <v>0</v>
      </c>
      <c r="H63" s="17">
        <f t="shared" si="27"/>
        <v>1330</v>
      </c>
      <c r="I63" s="15">
        <f>'[3]02'!J65</f>
        <v>270</v>
      </c>
      <c r="J63" s="16">
        <f>'[3]02'!K65</f>
        <v>0</v>
      </c>
      <c r="K63" s="16">
        <f>'[3]02'!L65</f>
        <v>0</v>
      </c>
      <c r="L63" s="16">
        <f>'[3]02'!M65</f>
        <v>0</v>
      </c>
      <c r="M63" s="16">
        <f>'[3]02'!N65</f>
        <v>0</v>
      </c>
      <c r="N63" s="16">
        <f>'[3]02'!O65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26.02</v>
      </c>
      <c r="AU63" s="8">
        <v>26.02</v>
      </c>
      <c r="AW63" s="198">
        <v>26.99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26.99</v>
      </c>
      <c r="BD63" s="198">
        <v>26.99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26.99</v>
      </c>
      <c r="BL63" s="8">
        <f t="shared" si="21"/>
        <v>26.02</v>
      </c>
      <c r="BM63" s="8">
        <f t="shared" si="22"/>
        <v>26.02</v>
      </c>
      <c r="BN63" s="8">
        <f t="shared" si="23"/>
        <v>26.99</v>
      </c>
      <c r="BO63" s="8">
        <f t="shared" si="24"/>
        <v>26.99</v>
      </c>
      <c r="BP63" s="139">
        <f t="shared" si="25"/>
        <v>-0.96999999999999886</v>
      </c>
      <c r="BQ63" s="139">
        <f t="shared" si="26"/>
        <v>-0.96999999999999886</v>
      </c>
    </row>
    <row r="64" spans="1:69">
      <c r="A64" s="8" t="s">
        <v>106</v>
      </c>
      <c r="B64" s="15">
        <f>'[3]02'!B66</f>
        <v>320</v>
      </c>
      <c r="C64" s="16">
        <f>'[3]02'!C66</f>
        <v>0</v>
      </c>
      <c r="D64" s="16">
        <f>'[3]02'!D66</f>
        <v>0</v>
      </c>
      <c r="E64" s="16">
        <f>'[3]02'!E66</f>
        <v>0</v>
      </c>
      <c r="F64" s="16">
        <f>'[3]02'!F66</f>
        <v>1010</v>
      </c>
      <c r="G64" s="16">
        <f>'[3]02'!G66</f>
        <v>0</v>
      </c>
      <c r="H64" s="17">
        <f t="shared" si="27"/>
        <v>1330</v>
      </c>
      <c r="I64" s="15">
        <f>'[3]02'!J66</f>
        <v>270</v>
      </c>
      <c r="J64" s="16">
        <f>'[3]02'!K66</f>
        <v>0</v>
      </c>
      <c r="K64" s="16">
        <f>'[3]02'!L66</f>
        <v>0</v>
      </c>
      <c r="L64" s="16">
        <f>'[3]02'!M66</f>
        <v>0</v>
      </c>
      <c r="M64" s="16">
        <f>'[3]02'!N66</f>
        <v>0</v>
      </c>
      <c r="N64" s="16">
        <f>'[3]02'!O66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26.02</v>
      </c>
      <c r="AU64" s="8">
        <v>26.02</v>
      </c>
      <c r="AW64" s="198">
        <v>26.99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26.99</v>
      </c>
      <c r="BD64" s="198">
        <v>26.99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26.99</v>
      </c>
      <c r="BL64" s="8">
        <f t="shared" si="21"/>
        <v>26.02</v>
      </c>
      <c r="BM64" s="8">
        <f t="shared" si="22"/>
        <v>26.02</v>
      </c>
      <c r="BN64" s="8">
        <f t="shared" si="23"/>
        <v>26.99</v>
      </c>
      <c r="BO64" s="8">
        <f t="shared" si="24"/>
        <v>26.99</v>
      </c>
      <c r="BP64" s="139">
        <f t="shared" si="25"/>
        <v>-0.96999999999999886</v>
      </c>
      <c r="BQ64" s="139">
        <f t="shared" si="26"/>
        <v>-0.96999999999999886</v>
      </c>
    </row>
    <row r="65" spans="1:69">
      <c r="A65" s="8" t="s">
        <v>107</v>
      </c>
      <c r="B65" s="15">
        <f>'[3]02'!B67</f>
        <v>320</v>
      </c>
      <c r="C65" s="16">
        <f>'[3]02'!C67</f>
        <v>0</v>
      </c>
      <c r="D65" s="16">
        <f>'[3]02'!D67</f>
        <v>0</v>
      </c>
      <c r="E65" s="16">
        <f>'[3]02'!E67</f>
        <v>0</v>
      </c>
      <c r="F65" s="16">
        <f>'[3]02'!F67</f>
        <v>1010</v>
      </c>
      <c r="G65" s="16">
        <f>'[3]02'!G67</f>
        <v>0</v>
      </c>
      <c r="H65" s="17">
        <f t="shared" si="27"/>
        <v>1330</v>
      </c>
      <c r="I65" s="15">
        <f>'[3]02'!J67</f>
        <v>270</v>
      </c>
      <c r="J65" s="16">
        <f>'[3]02'!K67</f>
        <v>0</v>
      </c>
      <c r="K65" s="16">
        <f>'[3]02'!L67</f>
        <v>0</v>
      </c>
      <c r="L65" s="16">
        <f>'[3]02'!M67</f>
        <v>0</v>
      </c>
      <c r="M65" s="16">
        <f>'[3]02'!N67</f>
        <v>0</v>
      </c>
      <c r="N65" s="16">
        <f>'[3]02'!O67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26.02</v>
      </c>
      <c r="AU65" s="8">
        <v>26.02</v>
      </c>
      <c r="AW65" s="198">
        <v>26.99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26.99</v>
      </c>
      <c r="BD65" s="198">
        <v>26.99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26.99</v>
      </c>
      <c r="BL65" s="8">
        <f t="shared" si="21"/>
        <v>26.02</v>
      </c>
      <c r="BM65" s="8">
        <f t="shared" si="22"/>
        <v>26.02</v>
      </c>
      <c r="BN65" s="8">
        <f t="shared" si="23"/>
        <v>26.99</v>
      </c>
      <c r="BO65" s="8">
        <f t="shared" si="24"/>
        <v>26.99</v>
      </c>
      <c r="BP65" s="139">
        <f t="shared" si="25"/>
        <v>-0.96999999999999886</v>
      </c>
      <c r="BQ65" s="139">
        <f t="shared" si="26"/>
        <v>-0.96999999999999886</v>
      </c>
    </row>
    <row r="66" spans="1:69">
      <c r="A66" s="8" t="s">
        <v>108</v>
      </c>
      <c r="B66" s="15">
        <f>'[3]02'!B68</f>
        <v>320</v>
      </c>
      <c r="C66" s="16">
        <f>'[3]02'!C68</f>
        <v>0</v>
      </c>
      <c r="D66" s="16">
        <f>'[3]02'!D68</f>
        <v>0</v>
      </c>
      <c r="E66" s="16">
        <f>'[3]02'!E68</f>
        <v>0</v>
      </c>
      <c r="F66" s="16">
        <f>'[3]02'!F68</f>
        <v>1010</v>
      </c>
      <c r="G66" s="16">
        <f>'[3]02'!G68</f>
        <v>0</v>
      </c>
      <c r="H66" s="17">
        <f t="shared" si="27"/>
        <v>1330</v>
      </c>
      <c r="I66" s="15">
        <f>'[3]02'!J68</f>
        <v>270</v>
      </c>
      <c r="J66" s="16">
        <f>'[3]02'!K68</f>
        <v>0</v>
      </c>
      <c r="K66" s="16">
        <f>'[3]02'!L68</f>
        <v>0</v>
      </c>
      <c r="L66" s="16">
        <f>'[3]02'!M68</f>
        <v>0</v>
      </c>
      <c r="M66" s="16">
        <f>'[3]02'!N68</f>
        <v>0</v>
      </c>
      <c r="N66" s="16">
        <f>'[3]02'!O68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26.02</v>
      </c>
      <c r="AU66" s="8">
        <v>26.02</v>
      </c>
      <c r="AW66" s="198">
        <v>26.99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26.99</v>
      </c>
      <c r="BD66" s="198">
        <v>26.99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26.99</v>
      </c>
      <c r="BL66" s="8">
        <f t="shared" si="21"/>
        <v>26.02</v>
      </c>
      <c r="BM66" s="8">
        <f t="shared" si="22"/>
        <v>26.02</v>
      </c>
      <c r="BN66" s="8">
        <f t="shared" si="23"/>
        <v>26.99</v>
      </c>
      <c r="BO66" s="8">
        <f t="shared" si="24"/>
        <v>26.99</v>
      </c>
      <c r="BP66" s="139">
        <f t="shared" si="25"/>
        <v>-0.96999999999999886</v>
      </c>
      <c r="BQ66" s="139">
        <f t="shared" si="26"/>
        <v>-0.96999999999999886</v>
      </c>
    </row>
    <row r="67" spans="1:69">
      <c r="A67" s="8" t="s">
        <v>109</v>
      </c>
      <c r="B67" s="15">
        <f>'[3]02'!B69</f>
        <v>320</v>
      </c>
      <c r="C67" s="16">
        <f>'[3]02'!C69</f>
        <v>0</v>
      </c>
      <c r="D67" s="16">
        <f>'[3]02'!D69</f>
        <v>0</v>
      </c>
      <c r="E67" s="16">
        <f>'[3]02'!E69</f>
        <v>0</v>
      </c>
      <c r="F67" s="16">
        <f>'[3]02'!F69</f>
        <v>1010</v>
      </c>
      <c r="G67" s="16">
        <f>'[3]02'!G69</f>
        <v>0</v>
      </c>
      <c r="H67" s="17">
        <f t="shared" si="27"/>
        <v>1330</v>
      </c>
      <c r="I67" s="15">
        <f>'[3]02'!J69</f>
        <v>270</v>
      </c>
      <c r="J67" s="16">
        <f>'[3]02'!K69</f>
        <v>0</v>
      </c>
      <c r="K67" s="16">
        <f>'[3]02'!L69</f>
        <v>0</v>
      </c>
      <c r="L67" s="16">
        <f>'[3]02'!M69</f>
        <v>0</v>
      </c>
      <c r="M67" s="16">
        <f>'[3]02'!N69</f>
        <v>0</v>
      </c>
      <c r="N67" s="16">
        <f>'[3]02'!O69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26.02</v>
      </c>
      <c r="AU67" s="8">
        <v>26.02</v>
      </c>
      <c r="AW67" s="198">
        <v>26.99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26.99</v>
      </c>
      <c r="BD67" s="198">
        <v>26.99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26.99</v>
      </c>
      <c r="BL67" s="8">
        <f t="shared" si="21"/>
        <v>26.02</v>
      </c>
      <c r="BM67" s="8">
        <f t="shared" si="22"/>
        <v>26.02</v>
      </c>
      <c r="BN67" s="8">
        <f t="shared" si="23"/>
        <v>26.99</v>
      </c>
      <c r="BO67" s="8">
        <f t="shared" si="24"/>
        <v>26.99</v>
      </c>
      <c r="BP67" s="139">
        <f t="shared" si="25"/>
        <v>-0.96999999999999886</v>
      </c>
      <c r="BQ67" s="139">
        <f t="shared" si="26"/>
        <v>-0.96999999999999886</v>
      </c>
    </row>
    <row r="68" spans="1:69">
      <c r="A68" s="8" t="s">
        <v>110</v>
      </c>
      <c r="B68" s="15">
        <f>'[3]02'!B70</f>
        <v>320</v>
      </c>
      <c r="C68" s="16">
        <f>'[3]02'!C70</f>
        <v>0</v>
      </c>
      <c r="D68" s="16">
        <f>'[3]02'!D70</f>
        <v>0</v>
      </c>
      <c r="E68" s="16">
        <f>'[3]02'!E70</f>
        <v>0</v>
      </c>
      <c r="F68" s="16">
        <f>'[3]02'!F70</f>
        <v>1010</v>
      </c>
      <c r="G68" s="16">
        <f>'[3]02'!G70</f>
        <v>0</v>
      </c>
      <c r="H68" s="17">
        <f t="shared" si="27"/>
        <v>1330</v>
      </c>
      <c r="I68" s="15">
        <f>'[3]02'!J70</f>
        <v>270</v>
      </c>
      <c r="J68" s="16">
        <f>'[3]02'!K70</f>
        <v>0</v>
      </c>
      <c r="K68" s="16">
        <f>'[3]02'!L70</f>
        <v>0</v>
      </c>
      <c r="L68" s="16">
        <f>'[3]02'!M70</f>
        <v>0</v>
      </c>
      <c r="M68" s="16">
        <f>'[3]02'!N70</f>
        <v>0</v>
      </c>
      <c r="N68" s="16">
        <f>'[3]02'!O70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26.02</v>
      </c>
      <c r="AU68" s="8">
        <v>26.02</v>
      </c>
      <c r="AW68" s="198">
        <v>26.99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26.99</v>
      </c>
      <c r="BD68" s="198">
        <v>26.99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26.99</v>
      </c>
      <c r="BL68" s="8">
        <f t="shared" ref="BL68:BL98" si="53">AT68</f>
        <v>26.02</v>
      </c>
      <c r="BM68" s="8">
        <f t="shared" ref="BM68:BM98" si="54">AU68</f>
        <v>26.02</v>
      </c>
      <c r="BN68" s="8">
        <f t="shared" ref="BN68:BN98" si="55">BC68</f>
        <v>26.99</v>
      </c>
      <c r="BO68" s="8">
        <f t="shared" ref="BO68:BO98" si="56">BJ68</f>
        <v>26.99</v>
      </c>
      <c r="BP68" s="139">
        <f t="shared" ref="BP68:BP98" si="57">BL68-BN68</f>
        <v>-0.96999999999999886</v>
      </c>
      <c r="BQ68" s="139">
        <f t="shared" ref="BQ68:BQ98" si="58">BM68-BO68</f>
        <v>-0.96999999999999886</v>
      </c>
    </row>
    <row r="69" spans="1:69">
      <c r="A69" s="8" t="s">
        <v>111</v>
      </c>
      <c r="B69" s="15">
        <f>'[3]02'!B71</f>
        <v>320</v>
      </c>
      <c r="C69" s="16">
        <f>'[3]02'!C71</f>
        <v>0</v>
      </c>
      <c r="D69" s="16">
        <f>'[3]02'!D71</f>
        <v>0</v>
      </c>
      <c r="E69" s="16">
        <f>'[3]02'!E71</f>
        <v>0</v>
      </c>
      <c r="F69" s="16">
        <f>'[3]02'!F71</f>
        <v>1010</v>
      </c>
      <c r="G69" s="16">
        <f>'[3]02'!G71</f>
        <v>0</v>
      </c>
      <c r="H69" s="17">
        <f t="shared" ref="H69:H98" si="59">SUM(B69:G69)</f>
        <v>1330</v>
      </c>
      <c r="I69" s="15">
        <f>'[3]02'!J71</f>
        <v>270</v>
      </c>
      <c r="J69" s="16">
        <f>'[3]02'!K71</f>
        <v>0</v>
      </c>
      <c r="K69" s="16">
        <f>'[3]02'!L71</f>
        <v>0</v>
      </c>
      <c r="L69" s="16">
        <f>'[3]02'!M71</f>
        <v>0</v>
      </c>
      <c r="M69" s="16">
        <f>'[3]02'!N71</f>
        <v>0</v>
      </c>
      <c r="N69" s="16">
        <f>'[3]02'!O71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26.36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26.36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211.64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211.64</v>
      </c>
      <c r="AT69" s="8">
        <v>25.41</v>
      </c>
      <c r="AU69" s="8">
        <v>30.85</v>
      </c>
      <c r="AW69" s="198">
        <v>26.36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26.36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25.41</v>
      </c>
      <c r="BM69" s="8">
        <f t="shared" si="54"/>
        <v>30.85</v>
      </c>
      <c r="BN69" s="8">
        <f t="shared" si="55"/>
        <v>26.36</v>
      </c>
      <c r="BO69" s="8">
        <f t="shared" si="56"/>
        <v>32</v>
      </c>
      <c r="BP69" s="139">
        <f t="shared" si="57"/>
        <v>-0.94999999999999929</v>
      </c>
      <c r="BQ69" s="139">
        <f t="shared" si="58"/>
        <v>-1.1499999999999986</v>
      </c>
    </row>
    <row r="70" spans="1:69">
      <c r="A70" s="8" t="s">
        <v>112</v>
      </c>
      <c r="B70" s="15">
        <f>'[3]02'!B72</f>
        <v>320</v>
      </c>
      <c r="C70" s="16">
        <f>'[3]02'!C72</f>
        <v>0</v>
      </c>
      <c r="D70" s="16">
        <f>'[3]02'!D72</f>
        <v>0</v>
      </c>
      <c r="E70" s="16">
        <f>'[3]02'!E72</f>
        <v>0</v>
      </c>
      <c r="F70" s="16">
        <f>'[3]02'!F72</f>
        <v>1010</v>
      </c>
      <c r="G70" s="16">
        <f>'[3]02'!G72</f>
        <v>0</v>
      </c>
      <c r="H70" s="17">
        <f t="shared" si="59"/>
        <v>1330</v>
      </c>
      <c r="I70" s="15">
        <f>'[3]02'!J72</f>
        <v>270</v>
      </c>
      <c r="J70" s="16">
        <f>'[3]02'!K72</f>
        <v>0</v>
      </c>
      <c r="K70" s="16">
        <f>'[3]02'!L72</f>
        <v>0</v>
      </c>
      <c r="L70" s="16">
        <f>'[3]02'!M72</f>
        <v>0</v>
      </c>
      <c r="M70" s="16">
        <f>'[3]02'!N72</f>
        <v>0</v>
      </c>
      <c r="N70" s="16">
        <f>'[3]02'!O72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25.76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25.76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212.24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212.24</v>
      </c>
      <c r="AT70" s="8">
        <v>24.84</v>
      </c>
      <c r="AU70" s="8">
        <v>30.85</v>
      </c>
      <c r="AW70" s="198">
        <v>25.76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25.76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24.84</v>
      </c>
      <c r="BM70" s="8">
        <f t="shared" si="54"/>
        <v>30.85</v>
      </c>
      <c r="BN70" s="8">
        <f t="shared" si="55"/>
        <v>25.76</v>
      </c>
      <c r="BO70" s="8">
        <f t="shared" si="56"/>
        <v>32</v>
      </c>
      <c r="BP70" s="139">
        <f t="shared" si="57"/>
        <v>-0.92000000000000171</v>
      </c>
      <c r="BQ70" s="139">
        <f t="shared" si="58"/>
        <v>-1.1499999999999986</v>
      </c>
    </row>
    <row r="71" spans="1:69">
      <c r="A71" s="8" t="s">
        <v>113</v>
      </c>
      <c r="B71" s="15">
        <f>'[3]02'!B73</f>
        <v>320</v>
      </c>
      <c r="C71" s="16">
        <f>'[3]02'!C73</f>
        <v>0</v>
      </c>
      <c r="D71" s="16">
        <f>'[3]02'!D73</f>
        <v>0</v>
      </c>
      <c r="E71" s="16">
        <f>'[3]02'!E73</f>
        <v>0</v>
      </c>
      <c r="F71" s="16">
        <f>'[3]02'!F73</f>
        <v>1010</v>
      </c>
      <c r="G71" s="16">
        <f>'[3]02'!G73</f>
        <v>0</v>
      </c>
      <c r="H71" s="17">
        <f t="shared" si="59"/>
        <v>1330</v>
      </c>
      <c r="I71" s="15">
        <f>'[3]02'!J73</f>
        <v>270</v>
      </c>
      <c r="J71" s="16">
        <f>'[3]02'!K73</f>
        <v>0</v>
      </c>
      <c r="K71" s="16">
        <f>'[3]02'!L73</f>
        <v>0</v>
      </c>
      <c r="L71" s="16">
        <f>'[3]02'!M73</f>
        <v>0</v>
      </c>
      <c r="M71" s="16">
        <f>'[3]02'!N73</f>
        <v>0</v>
      </c>
      <c r="N71" s="16">
        <f>'[3]02'!O73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23.56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23.56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214.44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214.44</v>
      </c>
      <c r="AT71" s="8">
        <v>22.71</v>
      </c>
      <c r="AU71" s="8">
        <v>30.85</v>
      </c>
      <c r="AW71" s="198">
        <v>23.56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23.56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32</v>
      </c>
      <c r="BL71" s="8">
        <f t="shared" si="53"/>
        <v>22.71</v>
      </c>
      <c r="BM71" s="8">
        <f t="shared" si="54"/>
        <v>30.85</v>
      </c>
      <c r="BN71" s="8">
        <f t="shared" si="55"/>
        <v>23.56</v>
      </c>
      <c r="BO71" s="8">
        <f t="shared" si="56"/>
        <v>32</v>
      </c>
      <c r="BP71" s="139">
        <f t="shared" si="57"/>
        <v>-0.84999999999999787</v>
      </c>
      <c r="BQ71" s="139">
        <f t="shared" si="58"/>
        <v>-1.1499999999999986</v>
      </c>
    </row>
    <row r="72" spans="1:69">
      <c r="A72" s="8" t="s">
        <v>114</v>
      </c>
      <c r="B72" s="15">
        <f>'[3]02'!B74</f>
        <v>320</v>
      </c>
      <c r="C72" s="16">
        <f>'[3]02'!C74</f>
        <v>0</v>
      </c>
      <c r="D72" s="16">
        <f>'[3]02'!D74</f>
        <v>0</v>
      </c>
      <c r="E72" s="16">
        <f>'[3]02'!E74</f>
        <v>0</v>
      </c>
      <c r="F72" s="16">
        <f>'[3]02'!F74</f>
        <v>1010</v>
      </c>
      <c r="G72" s="16">
        <f>'[3]02'!G74</f>
        <v>0</v>
      </c>
      <c r="H72" s="17">
        <f t="shared" si="59"/>
        <v>1330</v>
      </c>
      <c r="I72" s="15">
        <f>'[3]02'!J74</f>
        <v>270</v>
      </c>
      <c r="J72" s="16">
        <f>'[3]02'!K74</f>
        <v>0</v>
      </c>
      <c r="K72" s="16">
        <f>'[3]02'!L74</f>
        <v>0</v>
      </c>
      <c r="L72" s="16">
        <f>'[3]02'!M74</f>
        <v>0</v>
      </c>
      <c r="M72" s="16">
        <f>'[3]02'!N74</f>
        <v>0</v>
      </c>
      <c r="N72" s="16">
        <f>'[3]02'!O74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23.56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23.56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214.44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214.44</v>
      </c>
      <c r="AT72" s="8">
        <v>22.71</v>
      </c>
      <c r="AU72" s="8">
        <v>30.85</v>
      </c>
      <c r="AW72" s="198">
        <v>23.56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23.56</v>
      </c>
      <c r="BD72" s="198">
        <v>32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32</v>
      </c>
      <c r="BL72" s="8">
        <f t="shared" si="53"/>
        <v>22.71</v>
      </c>
      <c r="BM72" s="8">
        <f t="shared" si="54"/>
        <v>30.85</v>
      </c>
      <c r="BN72" s="8">
        <f t="shared" si="55"/>
        <v>23.56</v>
      </c>
      <c r="BO72" s="8">
        <f t="shared" si="56"/>
        <v>32</v>
      </c>
      <c r="BP72" s="139">
        <f t="shared" si="57"/>
        <v>-0.84999999999999787</v>
      </c>
      <c r="BQ72" s="139">
        <f t="shared" si="58"/>
        <v>-1.1499999999999986</v>
      </c>
    </row>
    <row r="73" spans="1:69">
      <c r="A73" s="8" t="s">
        <v>115</v>
      </c>
      <c r="B73" s="15">
        <f>'[3]02'!B75</f>
        <v>320</v>
      </c>
      <c r="C73" s="16">
        <f>'[3]02'!C75</f>
        <v>0</v>
      </c>
      <c r="D73" s="16">
        <f>'[3]02'!D75</f>
        <v>0</v>
      </c>
      <c r="E73" s="16">
        <f>'[3]02'!E75</f>
        <v>0</v>
      </c>
      <c r="F73" s="16">
        <f>'[3]02'!F75</f>
        <v>1010</v>
      </c>
      <c r="G73" s="16">
        <f>'[3]02'!G75</f>
        <v>0</v>
      </c>
      <c r="H73" s="17">
        <f t="shared" si="59"/>
        <v>1330</v>
      </c>
      <c r="I73" s="15">
        <f>'[3]02'!J75</f>
        <v>270</v>
      </c>
      <c r="J73" s="16">
        <f>'[3]02'!K75</f>
        <v>0</v>
      </c>
      <c r="K73" s="16">
        <f>'[3]02'!L75</f>
        <v>0</v>
      </c>
      <c r="L73" s="16">
        <f>'[3]02'!M75</f>
        <v>0</v>
      </c>
      <c r="M73" s="16">
        <f>'[3]02'!N75</f>
        <v>0</v>
      </c>
      <c r="N73" s="16">
        <f>'[3]02'!O75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23.56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23.56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214.44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214.44</v>
      </c>
      <c r="AT73" s="8">
        <v>22.71</v>
      </c>
      <c r="AU73" s="8">
        <v>30.85</v>
      </c>
      <c r="AW73" s="198">
        <v>23.56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23.56</v>
      </c>
      <c r="BD73" s="198">
        <v>32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32</v>
      </c>
      <c r="BL73" s="8">
        <f t="shared" si="53"/>
        <v>22.71</v>
      </c>
      <c r="BM73" s="8">
        <f t="shared" si="54"/>
        <v>30.85</v>
      </c>
      <c r="BN73" s="8">
        <f t="shared" si="55"/>
        <v>23.56</v>
      </c>
      <c r="BO73" s="8">
        <f t="shared" si="56"/>
        <v>32</v>
      </c>
      <c r="BP73" s="139">
        <f t="shared" si="57"/>
        <v>-0.84999999999999787</v>
      </c>
      <c r="BQ73" s="139">
        <f t="shared" si="58"/>
        <v>-1.1499999999999986</v>
      </c>
    </row>
    <row r="74" spans="1:69">
      <c r="A74" s="8" t="s">
        <v>116</v>
      </c>
      <c r="B74" s="15">
        <f>'[3]02'!B76</f>
        <v>320</v>
      </c>
      <c r="C74" s="16">
        <f>'[3]02'!C76</f>
        <v>0</v>
      </c>
      <c r="D74" s="16">
        <f>'[3]02'!D76</f>
        <v>0</v>
      </c>
      <c r="E74" s="16">
        <f>'[3]02'!E76</f>
        <v>0</v>
      </c>
      <c r="F74" s="16">
        <f>'[3]02'!F76</f>
        <v>1010</v>
      </c>
      <c r="G74" s="16">
        <f>'[3]02'!G76</f>
        <v>0</v>
      </c>
      <c r="H74" s="17">
        <f t="shared" si="59"/>
        <v>1330</v>
      </c>
      <c r="I74" s="15">
        <f>'[3]02'!J76</f>
        <v>270</v>
      </c>
      <c r="J74" s="16">
        <f>'[3]02'!K76</f>
        <v>0</v>
      </c>
      <c r="K74" s="16">
        <f>'[3]02'!L76</f>
        <v>0</v>
      </c>
      <c r="L74" s="16">
        <f>'[3]02'!M76</f>
        <v>0</v>
      </c>
      <c r="M74" s="16">
        <f>'[3]02'!N76</f>
        <v>0</v>
      </c>
      <c r="N74" s="16">
        <f>'[3]02'!O76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23.56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23.56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214.44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214.44</v>
      </c>
      <c r="AT74" s="8">
        <v>22.71</v>
      </c>
      <c r="AU74" s="8">
        <v>30.85</v>
      </c>
      <c r="AW74" s="198">
        <v>23.56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23.56</v>
      </c>
      <c r="BD74" s="198">
        <v>32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32</v>
      </c>
      <c r="BL74" s="8">
        <f t="shared" si="53"/>
        <v>22.71</v>
      </c>
      <c r="BM74" s="8">
        <f t="shared" si="54"/>
        <v>30.85</v>
      </c>
      <c r="BN74" s="8">
        <f t="shared" si="55"/>
        <v>23.56</v>
      </c>
      <c r="BO74" s="8">
        <f t="shared" si="56"/>
        <v>32</v>
      </c>
      <c r="BP74" s="139">
        <f t="shared" si="57"/>
        <v>-0.84999999999999787</v>
      </c>
      <c r="BQ74" s="139">
        <f t="shared" si="58"/>
        <v>-1.1499999999999986</v>
      </c>
    </row>
    <row r="75" spans="1:69">
      <c r="A75" s="8" t="s">
        <v>117</v>
      </c>
      <c r="B75" s="15">
        <f>'[3]02'!B77</f>
        <v>320</v>
      </c>
      <c r="C75" s="16">
        <f>'[3]02'!C77</f>
        <v>0</v>
      </c>
      <c r="D75" s="16">
        <f>'[3]02'!D77</f>
        <v>0</v>
      </c>
      <c r="E75" s="16">
        <f>'[3]02'!E77</f>
        <v>0</v>
      </c>
      <c r="F75" s="16">
        <f>'[3]02'!F77</f>
        <v>1030</v>
      </c>
      <c r="G75" s="16">
        <f>'[3]02'!G77</f>
        <v>0</v>
      </c>
      <c r="H75" s="17">
        <f t="shared" si="59"/>
        <v>1350</v>
      </c>
      <c r="I75" s="15">
        <f>'[3]02'!J77</f>
        <v>296.81</v>
      </c>
      <c r="J75" s="16">
        <f>'[3]02'!K77</f>
        <v>0</v>
      </c>
      <c r="K75" s="16">
        <f>'[3]02'!L77</f>
        <v>0</v>
      </c>
      <c r="L75" s="16">
        <f>'[3]02'!M77</f>
        <v>0</v>
      </c>
      <c r="M75" s="16">
        <f>'[3]02'!N77</f>
        <v>0</v>
      </c>
      <c r="N75" s="16">
        <f>'[3]02'!O77</f>
        <v>0</v>
      </c>
      <c r="O75" s="17">
        <f t="shared" si="60"/>
        <v>296.81</v>
      </c>
      <c r="P75" s="18">
        <f>frq!C75</f>
        <v>1</v>
      </c>
      <c r="Q75" s="15">
        <f t="shared" si="33"/>
        <v>296.81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296.81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232.81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232.81</v>
      </c>
      <c r="AT75" s="8">
        <v>30.85</v>
      </c>
      <c r="AU75" s="8">
        <v>30.85</v>
      </c>
      <c r="AW75" s="198">
        <v>32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32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30.85</v>
      </c>
      <c r="BM75" s="8">
        <f t="shared" si="54"/>
        <v>30.85</v>
      </c>
      <c r="BN75" s="8">
        <f t="shared" si="55"/>
        <v>32</v>
      </c>
      <c r="BO75" s="8">
        <f t="shared" si="56"/>
        <v>32</v>
      </c>
      <c r="BP75" s="139">
        <f t="shared" si="57"/>
        <v>-1.1499999999999986</v>
      </c>
      <c r="BQ75" s="139">
        <f t="shared" si="58"/>
        <v>-1.1499999999999986</v>
      </c>
    </row>
    <row r="76" spans="1:69">
      <c r="A76" s="8" t="s">
        <v>118</v>
      </c>
      <c r="B76" s="15">
        <f>'[3]02'!B78</f>
        <v>320</v>
      </c>
      <c r="C76" s="16">
        <f>'[3]02'!C78</f>
        <v>0</v>
      </c>
      <c r="D76" s="16">
        <f>'[3]02'!D78</f>
        <v>0</v>
      </c>
      <c r="E76" s="16">
        <f>'[3]02'!E78</f>
        <v>0</v>
      </c>
      <c r="F76" s="16">
        <f>'[3]02'!F78</f>
        <v>1030</v>
      </c>
      <c r="G76" s="16">
        <f>'[3]02'!G78</f>
        <v>0</v>
      </c>
      <c r="H76" s="17">
        <f t="shared" si="59"/>
        <v>1350</v>
      </c>
      <c r="I76" s="15">
        <f>'[3]02'!J78</f>
        <v>296.81</v>
      </c>
      <c r="J76" s="16">
        <f>'[3]02'!K78</f>
        <v>0</v>
      </c>
      <c r="K76" s="16">
        <f>'[3]02'!L78</f>
        <v>0</v>
      </c>
      <c r="L76" s="16">
        <f>'[3]02'!M78</f>
        <v>0</v>
      </c>
      <c r="M76" s="16">
        <f>'[3]02'!N78</f>
        <v>0</v>
      </c>
      <c r="N76" s="16">
        <f>'[3]02'!O78</f>
        <v>0</v>
      </c>
      <c r="O76" s="17">
        <f t="shared" si="60"/>
        <v>296.81</v>
      </c>
      <c r="P76" s="18">
        <f>frq!C76</f>
        <v>1</v>
      </c>
      <c r="Q76" s="15">
        <f t="shared" si="33"/>
        <v>296.81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296.81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232.81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232.81</v>
      </c>
      <c r="AT76" s="8">
        <v>30.85</v>
      </c>
      <c r="AU76" s="8">
        <v>30.85</v>
      </c>
      <c r="AW76" s="198">
        <v>32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32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30.85</v>
      </c>
      <c r="BM76" s="8">
        <f t="shared" si="54"/>
        <v>30.85</v>
      </c>
      <c r="BN76" s="8">
        <f t="shared" si="55"/>
        <v>32</v>
      </c>
      <c r="BO76" s="8">
        <f t="shared" si="56"/>
        <v>32</v>
      </c>
      <c r="BP76" s="139">
        <f t="shared" si="57"/>
        <v>-1.1499999999999986</v>
      </c>
      <c r="BQ76" s="139">
        <f t="shared" si="58"/>
        <v>-1.1499999999999986</v>
      </c>
    </row>
    <row r="77" spans="1:69">
      <c r="A77" s="8" t="s">
        <v>119</v>
      </c>
      <c r="B77" s="15">
        <f>'[3]02'!B79</f>
        <v>320</v>
      </c>
      <c r="C77" s="16">
        <f>'[3]02'!C79</f>
        <v>0</v>
      </c>
      <c r="D77" s="16">
        <f>'[3]02'!D79</f>
        <v>0</v>
      </c>
      <c r="E77" s="16">
        <f>'[3]02'!E79</f>
        <v>0</v>
      </c>
      <c r="F77" s="16">
        <f>'[3]02'!F79</f>
        <v>1030</v>
      </c>
      <c r="G77" s="16">
        <f>'[3]02'!G79</f>
        <v>0</v>
      </c>
      <c r="H77" s="17">
        <f t="shared" si="59"/>
        <v>1350</v>
      </c>
      <c r="I77" s="15">
        <f>'[3]02'!J79</f>
        <v>296.81</v>
      </c>
      <c r="J77" s="16">
        <f>'[3]02'!K79</f>
        <v>0</v>
      </c>
      <c r="K77" s="16">
        <f>'[3]02'!L79</f>
        <v>0</v>
      </c>
      <c r="L77" s="16">
        <f>'[3]02'!M79</f>
        <v>0</v>
      </c>
      <c r="M77" s="16">
        <f>'[3]02'!N79</f>
        <v>0</v>
      </c>
      <c r="N77" s="16">
        <f>'[3]02'!O79</f>
        <v>0</v>
      </c>
      <c r="O77" s="17">
        <f t="shared" si="60"/>
        <v>296.81</v>
      </c>
      <c r="P77" s="18">
        <f>frq!C77</f>
        <v>1</v>
      </c>
      <c r="Q77" s="15">
        <f t="shared" si="33"/>
        <v>296.81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296.81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232.81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232.81</v>
      </c>
      <c r="AT77" s="8">
        <v>30.85</v>
      </c>
      <c r="AU77" s="8">
        <v>30.85</v>
      </c>
      <c r="AW77" s="198">
        <v>32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32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30.85</v>
      </c>
      <c r="BM77" s="8">
        <f t="shared" si="54"/>
        <v>30.85</v>
      </c>
      <c r="BN77" s="8">
        <f t="shared" si="55"/>
        <v>32</v>
      </c>
      <c r="BO77" s="8">
        <f t="shared" si="56"/>
        <v>32</v>
      </c>
      <c r="BP77" s="139">
        <f t="shared" si="57"/>
        <v>-1.1499999999999986</v>
      </c>
      <c r="BQ77" s="139">
        <f t="shared" si="58"/>
        <v>-1.1499999999999986</v>
      </c>
    </row>
    <row r="78" spans="1:69">
      <c r="A78" s="8" t="s">
        <v>120</v>
      </c>
      <c r="B78" s="15">
        <f>'[3]02'!B80</f>
        <v>320</v>
      </c>
      <c r="C78" s="16">
        <f>'[3]02'!C80</f>
        <v>0</v>
      </c>
      <c r="D78" s="16">
        <f>'[3]02'!D80</f>
        <v>0</v>
      </c>
      <c r="E78" s="16">
        <f>'[3]02'!E80</f>
        <v>0</v>
      </c>
      <c r="F78" s="16">
        <f>'[3]02'!F80</f>
        <v>1030</v>
      </c>
      <c r="G78" s="16">
        <f>'[3]02'!G80</f>
        <v>0</v>
      </c>
      <c r="H78" s="17">
        <f t="shared" si="59"/>
        <v>1350</v>
      </c>
      <c r="I78" s="15">
        <f>'[3]02'!J80</f>
        <v>296.81</v>
      </c>
      <c r="J78" s="16">
        <f>'[3]02'!K80</f>
        <v>0</v>
      </c>
      <c r="K78" s="16">
        <f>'[3]02'!L80</f>
        <v>0</v>
      </c>
      <c r="L78" s="16">
        <f>'[3]02'!M80</f>
        <v>0</v>
      </c>
      <c r="M78" s="16">
        <f>'[3]02'!N80</f>
        <v>0</v>
      </c>
      <c r="N78" s="16">
        <f>'[3]02'!O80</f>
        <v>0</v>
      </c>
      <c r="O78" s="17">
        <f t="shared" si="60"/>
        <v>296.81</v>
      </c>
      <c r="P78" s="18">
        <f>frq!C78</f>
        <v>1</v>
      </c>
      <c r="Q78" s="15">
        <f t="shared" si="33"/>
        <v>296.81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296.81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232.81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232.81</v>
      </c>
      <c r="AT78" s="8">
        <v>30.85</v>
      </c>
      <c r="AU78" s="8">
        <v>30.85</v>
      </c>
      <c r="AW78" s="198">
        <v>32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32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30.85</v>
      </c>
      <c r="BM78" s="8">
        <f t="shared" si="54"/>
        <v>30.85</v>
      </c>
      <c r="BN78" s="8">
        <f t="shared" si="55"/>
        <v>32</v>
      </c>
      <c r="BO78" s="8">
        <f t="shared" si="56"/>
        <v>32</v>
      </c>
      <c r="BP78" s="139">
        <f t="shared" si="57"/>
        <v>-1.1499999999999986</v>
      </c>
      <c r="BQ78" s="139">
        <f t="shared" si="58"/>
        <v>-1.1499999999999986</v>
      </c>
    </row>
    <row r="79" spans="1:69">
      <c r="A79" s="8" t="s">
        <v>121</v>
      </c>
      <c r="B79" s="15">
        <f>'[3]02'!B81</f>
        <v>320</v>
      </c>
      <c r="C79" s="16">
        <f>'[3]02'!C81</f>
        <v>0</v>
      </c>
      <c r="D79" s="16">
        <f>'[3]02'!D81</f>
        <v>0</v>
      </c>
      <c r="E79" s="16">
        <f>'[3]02'!E81</f>
        <v>0</v>
      </c>
      <c r="F79" s="16">
        <f>'[3]02'!F81</f>
        <v>1030</v>
      </c>
      <c r="G79" s="16">
        <f>'[3]02'!G81</f>
        <v>0</v>
      </c>
      <c r="H79" s="17">
        <f t="shared" si="59"/>
        <v>1350</v>
      </c>
      <c r="I79" s="15">
        <f>'[3]02'!J81</f>
        <v>289.81</v>
      </c>
      <c r="J79" s="16">
        <f>'[3]02'!K81</f>
        <v>0</v>
      </c>
      <c r="K79" s="16">
        <f>'[3]02'!L81</f>
        <v>0</v>
      </c>
      <c r="L79" s="16">
        <f>'[3]02'!M81</f>
        <v>0</v>
      </c>
      <c r="M79" s="16">
        <f>'[3]02'!N81</f>
        <v>0</v>
      </c>
      <c r="N79" s="16">
        <f>'[3]02'!O81</f>
        <v>0</v>
      </c>
      <c r="O79" s="17">
        <f t="shared" si="60"/>
        <v>289.81</v>
      </c>
      <c r="P79" s="18">
        <f>frq!C79</f>
        <v>1</v>
      </c>
      <c r="Q79" s="15">
        <f t="shared" si="33"/>
        <v>289.81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289.81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225.81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225.81</v>
      </c>
      <c r="AT79" s="8">
        <v>30.85</v>
      </c>
      <c r="AU79" s="8">
        <v>30.85</v>
      </c>
      <c r="AW79" s="198">
        <v>32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32</v>
      </c>
      <c r="BD79" s="198">
        <v>32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32</v>
      </c>
      <c r="BL79" s="8">
        <f t="shared" si="53"/>
        <v>30.85</v>
      </c>
      <c r="BM79" s="8">
        <f t="shared" si="54"/>
        <v>30.85</v>
      </c>
      <c r="BN79" s="8">
        <f t="shared" si="55"/>
        <v>32</v>
      </c>
      <c r="BO79" s="8">
        <f t="shared" si="56"/>
        <v>32</v>
      </c>
      <c r="BP79" s="139">
        <f t="shared" si="57"/>
        <v>-1.1499999999999986</v>
      </c>
      <c r="BQ79" s="139">
        <f t="shared" si="58"/>
        <v>-1.1499999999999986</v>
      </c>
    </row>
    <row r="80" spans="1:69">
      <c r="A80" s="8" t="s">
        <v>122</v>
      </c>
      <c r="B80" s="15">
        <f>'[3]02'!B82</f>
        <v>320</v>
      </c>
      <c r="C80" s="16">
        <f>'[3]02'!C82</f>
        <v>0</v>
      </c>
      <c r="D80" s="16">
        <f>'[3]02'!D82</f>
        <v>0</v>
      </c>
      <c r="E80" s="16">
        <f>'[3]02'!E82</f>
        <v>0</v>
      </c>
      <c r="F80" s="16">
        <f>'[3]02'!F82</f>
        <v>1030</v>
      </c>
      <c r="G80" s="16">
        <f>'[3]02'!G82</f>
        <v>0</v>
      </c>
      <c r="H80" s="17">
        <f t="shared" si="59"/>
        <v>1350</v>
      </c>
      <c r="I80" s="15">
        <f>'[3]02'!J82</f>
        <v>289.81</v>
      </c>
      <c r="J80" s="16">
        <f>'[3]02'!K82</f>
        <v>0</v>
      </c>
      <c r="K80" s="16">
        <f>'[3]02'!L82</f>
        <v>0</v>
      </c>
      <c r="L80" s="16">
        <f>'[3]02'!M82</f>
        <v>0</v>
      </c>
      <c r="M80" s="16">
        <f>'[3]02'!N82</f>
        <v>0</v>
      </c>
      <c r="N80" s="16">
        <f>'[3]02'!O82</f>
        <v>0</v>
      </c>
      <c r="O80" s="17">
        <f t="shared" si="60"/>
        <v>289.81</v>
      </c>
      <c r="P80" s="18">
        <f>frq!C80</f>
        <v>1</v>
      </c>
      <c r="Q80" s="15">
        <f t="shared" si="33"/>
        <v>289.81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289.81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225.81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225.81</v>
      </c>
      <c r="AT80" s="8">
        <v>30.85</v>
      </c>
      <c r="AU80" s="8">
        <v>30.85</v>
      </c>
      <c r="AW80" s="198">
        <v>32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32</v>
      </c>
      <c r="BD80" s="198">
        <v>32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32</v>
      </c>
      <c r="BL80" s="8">
        <f t="shared" si="53"/>
        <v>30.85</v>
      </c>
      <c r="BM80" s="8">
        <f t="shared" si="54"/>
        <v>30.85</v>
      </c>
      <c r="BN80" s="8">
        <f t="shared" si="55"/>
        <v>32</v>
      </c>
      <c r="BO80" s="8">
        <f t="shared" si="56"/>
        <v>32</v>
      </c>
      <c r="BP80" s="139">
        <f t="shared" si="57"/>
        <v>-1.1499999999999986</v>
      </c>
      <c r="BQ80" s="139">
        <f t="shared" si="58"/>
        <v>-1.1499999999999986</v>
      </c>
    </row>
    <row r="81" spans="1:69">
      <c r="A81" s="8" t="s">
        <v>123</v>
      </c>
      <c r="B81" s="15">
        <f>'[3]02'!B83</f>
        <v>320</v>
      </c>
      <c r="C81" s="16">
        <f>'[3]02'!C83</f>
        <v>0</v>
      </c>
      <c r="D81" s="16">
        <f>'[3]02'!D83</f>
        <v>0</v>
      </c>
      <c r="E81" s="16">
        <f>'[3]02'!E83</f>
        <v>0</v>
      </c>
      <c r="F81" s="16">
        <f>'[3]02'!F83</f>
        <v>1030</v>
      </c>
      <c r="G81" s="16">
        <f>'[3]02'!G83</f>
        <v>0</v>
      </c>
      <c r="H81" s="17">
        <f t="shared" si="59"/>
        <v>1350</v>
      </c>
      <c r="I81" s="15">
        <f>'[3]02'!J83</f>
        <v>270</v>
      </c>
      <c r="J81" s="16">
        <f>'[3]02'!K83</f>
        <v>0</v>
      </c>
      <c r="K81" s="16">
        <f>'[3]02'!L83</f>
        <v>0</v>
      </c>
      <c r="L81" s="16">
        <f>'[3]02'!M83</f>
        <v>0</v>
      </c>
      <c r="M81" s="16">
        <f>'[3]02'!N83</f>
        <v>0</v>
      </c>
      <c r="N81" s="16">
        <f>'[3]02'!O83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12.19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12.19</v>
      </c>
      <c r="AL81" s="8">
        <f t="shared" si="35"/>
        <v>225.81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225.81</v>
      </c>
      <c r="AT81" s="8">
        <v>30.85</v>
      </c>
      <c r="AU81" s="8">
        <v>30.85</v>
      </c>
      <c r="AW81" s="198">
        <v>32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32</v>
      </c>
      <c r="BD81" s="198">
        <v>12.19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12.19</v>
      </c>
      <c r="BL81" s="8">
        <f t="shared" si="53"/>
        <v>30.85</v>
      </c>
      <c r="BM81" s="8">
        <f t="shared" si="54"/>
        <v>30.85</v>
      </c>
      <c r="BN81" s="8">
        <f t="shared" si="55"/>
        <v>32</v>
      </c>
      <c r="BO81" s="8">
        <f t="shared" si="56"/>
        <v>12.19</v>
      </c>
      <c r="BP81" s="139">
        <f t="shared" si="57"/>
        <v>-1.1499999999999986</v>
      </c>
      <c r="BQ81" s="139">
        <f t="shared" si="58"/>
        <v>18.660000000000004</v>
      </c>
    </row>
    <row r="82" spans="1:69">
      <c r="A82" s="8" t="s">
        <v>124</v>
      </c>
      <c r="B82" s="15">
        <f>'[3]02'!B84</f>
        <v>320</v>
      </c>
      <c r="C82" s="16">
        <f>'[3]02'!C84</f>
        <v>0</v>
      </c>
      <c r="D82" s="16">
        <f>'[3]02'!D84</f>
        <v>0</v>
      </c>
      <c r="E82" s="16">
        <f>'[3]02'!E84</f>
        <v>0</v>
      </c>
      <c r="F82" s="16">
        <f>'[3]02'!F84</f>
        <v>1030</v>
      </c>
      <c r="G82" s="16">
        <f>'[3]02'!G84</f>
        <v>0</v>
      </c>
      <c r="H82" s="17">
        <f t="shared" si="59"/>
        <v>1350</v>
      </c>
      <c r="I82" s="15">
        <f>'[3]02'!J84</f>
        <v>270</v>
      </c>
      <c r="J82" s="16">
        <f>'[3]02'!K84</f>
        <v>0</v>
      </c>
      <c r="K82" s="16">
        <f>'[3]02'!L84</f>
        <v>0</v>
      </c>
      <c r="L82" s="16">
        <f>'[3]02'!M84</f>
        <v>0</v>
      </c>
      <c r="M82" s="16">
        <f>'[3]02'!N84</f>
        <v>0</v>
      </c>
      <c r="N82" s="16">
        <f>'[3]02'!O84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22.1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22.1</v>
      </c>
      <c r="AE82" s="8">
        <f t="shared" si="43"/>
        <v>22.1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22.1</v>
      </c>
      <c r="AL82" s="8">
        <f t="shared" si="35"/>
        <v>225.8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225.8</v>
      </c>
      <c r="AT82" s="8">
        <v>30.85</v>
      </c>
      <c r="AU82" s="8">
        <v>30.85</v>
      </c>
      <c r="AW82" s="198">
        <v>22.1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22.1</v>
      </c>
      <c r="BD82" s="198">
        <v>22.1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22.1</v>
      </c>
      <c r="BL82" s="8">
        <f t="shared" si="53"/>
        <v>30.85</v>
      </c>
      <c r="BM82" s="8">
        <f t="shared" si="54"/>
        <v>30.85</v>
      </c>
      <c r="BN82" s="8">
        <f t="shared" si="55"/>
        <v>22.1</v>
      </c>
      <c r="BO82" s="8">
        <f t="shared" si="56"/>
        <v>22.1</v>
      </c>
      <c r="BP82" s="139">
        <f t="shared" si="57"/>
        <v>8.75</v>
      </c>
      <c r="BQ82" s="139">
        <f t="shared" si="58"/>
        <v>8.75</v>
      </c>
    </row>
    <row r="83" spans="1:69">
      <c r="A83" s="8" t="s">
        <v>125</v>
      </c>
      <c r="B83" s="15">
        <f>'[3]02'!B85</f>
        <v>320</v>
      </c>
      <c r="C83" s="16">
        <f>'[3]02'!C85</f>
        <v>0</v>
      </c>
      <c r="D83" s="16">
        <f>'[3]02'!D85</f>
        <v>0</v>
      </c>
      <c r="E83" s="16">
        <f>'[3]02'!E85</f>
        <v>0</v>
      </c>
      <c r="F83" s="16">
        <f>'[3]02'!F85</f>
        <v>1030</v>
      </c>
      <c r="G83" s="16">
        <f>'[3]02'!G85</f>
        <v>0</v>
      </c>
      <c r="H83" s="17">
        <f t="shared" si="59"/>
        <v>1350</v>
      </c>
      <c r="I83" s="15">
        <f>'[3]02'!J85</f>
        <v>270</v>
      </c>
      <c r="J83" s="16">
        <f>'[3]02'!K85</f>
        <v>0</v>
      </c>
      <c r="K83" s="16">
        <f>'[3]02'!L85</f>
        <v>0</v>
      </c>
      <c r="L83" s="16">
        <f>'[3]02'!M85</f>
        <v>0</v>
      </c>
      <c r="M83" s="16">
        <f>'[3]02'!N85</f>
        <v>0</v>
      </c>
      <c r="N83" s="16">
        <f>'[3]02'!O85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26.62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26.62</v>
      </c>
      <c r="AE83" s="8">
        <f t="shared" si="43"/>
        <v>26.62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26.62</v>
      </c>
      <c r="AL83" s="8">
        <f t="shared" si="35"/>
        <v>216.76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216.76</v>
      </c>
      <c r="AT83" s="8">
        <v>25.66</v>
      </c>
      <c r="AU83" s="8">
        <v>25.66</v>
      </c>
      <c r="AW83" s="198">
        <v>26.62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26.62</v>
      </c>
      <c r="BD83" s="198">
        <v>26.62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26.62</v>
      </c>
      <c r="BL83" s="8">
        <f t="shared" si="53"/>
        <v>25.66</v>
      </c>
      <c r="BM83" s="8">
        <f t="shared" si="54"/>
        <v>25.66</v>
      </c>
      <c r="BN83" s="8">
        <f t="shared" si="55"/>
        <v>26.62</v>
      </c>
      <c r="BO83" s="8">
        <f t="shared" si="56"/>
        <v>26.62</v>
      </c>
      <c r="BP83" s="139">
        <f t="shared" si="57"/>
        <v>-0.96000000000000085</v>
      </c>
      <c r="BQ83" s="139">
        <f t="shared" si="58"/>
        <v>-0.96000000000000085</v>
      </c>
    </row>
    <row r="84" spans="1:69">
      <c r="A84" s="8" t="s">
        <v>126</v>
      </c>
      <c r="B84" s="15">
        <f>'[3]02'!B86</f>
        <v>320</v>
      </c>
      <c r="C84" s="16">
        <f>'[3]02'!C86</f>
        <v>0</v>
      </c>
      <c r="D84" s="16">
        <f>'[3]02'!D86</f>
        <v>0</v>
      </c>
      <c r="E84" s="16">
        <f>'[3]02'!E86</f>
        <v>0</v>
      </c>
      <c r="F84" s="16">
        <f>'[3]02'!F86</f>
        <v>1030</v>
      </c>
      <c r="G84" s="16">
        <f>'[3]02'!G86</f>
        <v>0</v>
      </c>
      <c r="H84" s="17">
        <f t="shared" si="59"/>
        <v>1350</v>
      </c>
      <c r="I84" s="15">
        <f>'[3]02'!J86</f>
        <v>270</v>
      </c>
      <c r="J84" s="16">
        <f>'[3]02'!K86</f>
        <v>0</v>
      </c>
      <c r="K84" s="16">
        <f>'[3]02'!L86</f>
        <v>0</v>
      </c>
      <c r="L84" s="16">
        <f>'[3]02'!M86</f>
        <v>0</v>
      </c>
      <c r="M84" s="16">
        <f>'[3]02'!N86</f>
        <v>0</v>
      </c>
      <c r="N84" s="16">
        <f>'[3]02'!O86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26.62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26.62</v>
      </c>
      <c r="AE84" s="8">
        <f t="shared" si="43"/>
        <v>26.62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26.62</v>
      </c>
      <c r="AL84" s="8">
        <f t="shared" si="35"/>
        <v>216.76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216.76</v>
      </c>
      <c r="AT84" s="8">
        <v>25.66</v>
      </c>
      <c r="AU84" s="8">
        <v>25.66</v>
      </c>
      <c r="AW84" s="198">
        <v>26.62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26.62</v>
      </c>
      <c r="BD84" s="198">
        <v>26.62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26.62</v>
      </c>
      <c r="BL84" s="8">
        <f t="shared" si="53"/>
        <v>25.66</v>
      </c>
      <c r="BM84" s="8">
        <f t="shared" si="54"/>
        <v>25.66</v>
      </c>
      <c r="BN84" s="8">
        <f t="shared" si="55"/>
        <v>26.62</v>
      </c>
      <c r="BO84" s="8">
        <f t="shared" si="56"/>
        <v>26.62</v>
      </c>
      <c r="BP84" s="139">
        <f t="shared" si="57"/>
        <v>-0.96000000000000085</v>
      </c>
      <c r="BQ84" s="139">
        <f t="shared" si="58"/>
        <v>-0.96000000000000085</v>
      </c>
    </row>
    <row r="85" spans="1:69">
      <c r="A85" s="8" t="s">
        <v>127</v>
      </c>
      <c r="B85" s="15">
        <f>'[3]02'!B87</f>
        <v>320</v>
      </c>
      <c r="C85" s="16">
        <f>'[3]02'!C87</f>
        <v>0</v>
      </c>
      <c r="D85" s="16">
        <f>'[3]02'!D87</f>
        <v>0</v>
      </c>
      <c r="E85" s="16">
        <f>'[3]02'!E87</f>
        <v>0</v>
      </c>
      <c r="F85" s="16">
        <f>'[3]02'!F87</f>
        <v>1030</v>
      </c>
      <c r="G85" s="16">
        <f>'[3]02'!G87</f>
        <v>0</v>
      </c>
      <c r="H85" s="17">
        <f t="shared" si="59"/>
        <v>1350</v>
      </c>
      <c r="I85" s="15">
        <f>'[3]02'!J87</f>
        <v>270</v>
      </c>
      <c r="J85" s="16">
        <f>'[3]02'!K87</f>
        <v>0</v>
      </c>
      <c r="K85" s="16">
        <f>'[3]02'!L87</f>
        <v>0</v>
      </c>
      <c r="L85" s="16">
        <f>'[3]02'!M87</f>
        <v>0</v>
      </c>
      <c r="M85" s="16">
        <f>'[3]02'!N87</f>
        <v>0</v>
      </c>
      <c r="N85" s="16">
        <f>'[3]02'!O87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26.62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26.62</v>
      </c>
      <c r="AE85" s="8">
        <f t="shared" si="43"/>
        <v>26.62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26.62</v>
      </c>
      <c r="AL85" s="8">
        <f t="shared" si="35"/>
        <v>216.76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216.76</v>
      </c>
      <c r="AT85" s="8">
        <v>25.66</v>
      </c>
      <c r="AU85" s="8">
        <v>25.66</v>
      </c>
      <c r="AW85" s="198">
        <v>26.62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26.62</v>
      </c>
      <c r="BD85" s="198">
        <v>26.62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26.62</v>
      </c>
      <c r="BL85" s="8">
        <f t="shared" si="53"/>
        <v>25.66</v>
      </c>
      <c r="BM85" s="8">
        <f t="shared" si="54"/>
        <v>25.66</v>
      </c>
      <c r="BN85" s="8">
        <f t="shared" si="55"/>
        <v>26.62</v>
      </c>
      <c r="BO85" s="8">
        <f t="shared" si="56"/>
        <v>26.62</v>
      </c>
      <c r="BP85" s="139">
        <f t="shared" si="57"/>
        <v>-0.96000000000000085</v>
      </c>
      <c r="BQ85" s="139">
        <f t="shared" si="58"/>
        <v>-0.96000000000000085</v>
      </c>
    </row>
    <row r="86" spans="1:69">
      <c r="A86" s="8" t="s">
        <v>128</v>
      </c>
      <c r="B86" s="15">
        <f>'[3]02'!B88</f>
        <v>320</v>
      </c>
      <c r="C86" s="16">
        <f>'[3]02'!C88</f>
        <v>0</v>
      </c>
      <c r="D86" s="16">
        <f>'[3]02'!D88</f>
        <v>0</v>
      </c>
      <c r="E86" s="16">
        <f>'[3]02'!E88</f>
        <v>0</v>
      </c>
      <c r="F86" s="16">
        <f>'[3]02'!F88</f>
        <v>1030</v>
      </c>
      <c r="G86" s="16">
        <f>'[3]02'!G88</f>
        <v>0</v>
      </c>
      <c r="H86" s="17">
        <f t="shared" si="59"/>
        <v>1350</v>
      </c>
      <c r="I86" s="15">
        <f>'[3]02'!J88</f>
        <v>270</v>
      </c>
      <c r="J86" s="16">
        <f>'[3]02'!K88</f>
        <v>0</v>
      </c>
      <c r="K86" s="16">
        <f>'[3]02'!L88</f>
        <v>0</v>
      </c>
      <c r="L86" s="16">
        <f>'[3]02'!M88</f>
        <v>0</v>
      </c>
      <c r="M86" s="16">
        <f>'[3]02'!N88</f>
        <v>0</v>
      </c>
      <c r="N86" s="16">
        <f>'[3]02'!O88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26.62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26.62</v>
      </c>
      <c r="AE86" s="8">
        <f t="shared" si="43"/>
        <v>26.62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26.62</v>
      </c>
      <c r="AL86" s="8">
        <f t="shared" si="35"/>
        <v>216.76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216.76</v>
      </c>
      <c r="AT86" s="8">
        <v>25.66</v>
      </c>
      <c r="AU86" s="8">
        <v>25.66</v>
      </c>
      <c r="AW86" s="198">
        <v>26.62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26.62</v>
      </c>
      <c r="BD86" s="198">
        <v>26.62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26.62</v>
      </c>
      <c r="BL86" s="8">
        <f t="shared" si="53"/>
        <v>25.66</v>
      </c>
      <c r="BM86" s="8">
        <f t="shared" si="54"/>
        <v>25.66</v>
      </c>
      <c r="BN86" s="8">
        <f t="shared" si="55"/>
        <v>26.62</v>
      </c>
      <c r="BO86" s="8">
        <f t="shared" si="56"/>
        <v>26.62</v>
      </c>
      <c r="BP86" s="139">
        <f t="shared" si="57"/>
        <v>-0.96000000000000085</v>
      </c>
      <c r="BQ86" s="139">
        <f t="shared" si="58"/>
        <v>-0.96000000000000085</v>
      </c>
    </row>
    <row r="87" spans="1:69">
      <c r="A87" s="8" t="s">
        <v>129</v>
      </c>
      <c r="B87" s="15">
        <f>'[3]02'!B89</f>
        <v>320</v>
      </c>
      <c r="C87" s="16">
        <f>'[3]02'!C89</f>
        <v>0</v>
      </c>
      <c r="D87" s="16">
        <f>'[3]02'!D89</f>
        <v>0</v>
      </c>
      <c r="E87" s="16">
        <f>'[3]02'!E89</f>
        <v>0</v>
      </c>
      <c r="F87" s="16">
        <f>'[3]02'!F89</f>
        <v>1030</v>
      </c>
      <c r="G87" s="16">
        <f>'[3]02'!G89</f>
        <v>0</v>
      </c>
      <c r="H87" s="17">
        <f t="shared" si="59"/>
        <v>1350</v>
      </c>
      <c r="I87" s="15">
        <f>'[3]02'!J89</f>
        <v>270</v>
      </c>
      <c r="J87" s="16">
        <f>'[3]02'!K89</f>
        <v>0</v>
      </c>
      <c r="K87" s="16">
        <f>'[3]02'!L89</f>
        <v>0</v>
      </c>
      <c r="L87" s="16">
        <f>'[3]02'!M89</f>
        <v>0</v>
      </c>
      <c r="M87" s="16">
        <f>'[3]02'!N89</f>
        <v>0</v>
      </c>
      <c r="N87" s="16">
        <f>'[3]02'!O89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26.62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26.62</v>
      </c>
      <c r="AE87" s="8">
        <f t="shared" si="43"/>
        <v>26.62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26.62</v>
      </c>
      <c r="AL87" s="8">
        <f t="shared" si="35"/>
        <v>216.76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216.76</v>
      </c>
      <c r="AT87" s="8">
        <v>25.66</v>
      </c>
      <c r="AU87" s="8">
        <v>25.66</v>
      </c>
      <c r="AW87" s="198">
        <v>26.62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26.62</v>
      </c>
      <c r="BD87" s="198">
        <v>26.62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26.62</v>
      </c>
      <c r="BL87" s="8">
        <f t="shared" si="53"/>
        <v>25.66</v>
      </c>
      <c r="BM87" s="8">
        <f t="shared" si="54"/>
        <v>25.66</v>
      </c>
      <c r="BN87" s="8">
        <f t="shared" si="55"/>
        <v>26.62</v>
      </c>
      <c r="BO87" s="8">
        <f t="shared" si="56"/>
        <v>26.62</v>
      </c>
      <c r="BP87" s="139">
        <f t="shared" si="57"/>
        <v>-0.96000000000000085</v>
      </c>
      <c r="BQ87" s="139">
        <f t="shared" si="58"/>
        <v>-0.96000000000000085</v>
      </c>
    </row>
    <row r="88" spans="1:69">
      <c r="A88" s="8" t="s">
        <v>130</v>
      </c>
      <c r="B88" s="15">
        <f>'[3]02'!B90</f>
        <v>320</v>
      </c>
      <c r="C88" s="16">
        <f>'[3]02'!C90</f>
        <v>0</v>
      </c>
      <c r="D88" s="16">
        <f>'[3]02'!D90</f>
        <v>0</v>
      </c>
      <c r="E88" s="16">
        <f>'[3]02'!E90</f>
        <v>0</v>
      </c>
      <c r="F88" s="16">
        <f>'[3]02'!F90</f>
        <v>1030</v>
      </c>
      <c r="G88" s="16">
        <f>'[3]02'!G90</f>
        <v>0</v>
      </c>
      <c r="H88" s="17">
        <f t="shared" si="59"/>
        <v>1350</v>
      </c>
      <c r="I88" s="15">
        <f>'[3]02'!J90</f>
        <v>270</v>
      </c>
      <c r="J88" s="16">
        <f>'[3]02'!K90</f>
        <v>0</v>
      </c>
      <c r="K88" s="16">
        <f>'[3]02'!L90</f>
        <v>0</v>
      </c>
      <c r="L88" s="16">
        <f>'[3]02'!M90</f>
        <v>0</v>
      </c>
      <c r="M88" s="16">
        <f>'[3]02'!N90</f>
        <v>0</v>
      </c>
      <c r="N88" s="16">
        <f>'[3]02'!O90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26.62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26.62</v>
      </c>
      <c r="AE88" s="8">
        <f t="shared" si="43"/>
        <v>26.62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26.62</v>
      </c>
      <c r="AL88" s="8">
        <f t="shared" si="35"/>
        <v>216.76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216.76</v>
      </c>
      <c r="AT88" s="8">
        <v>25.66</v>
      </c>
      <c r="AU88" s="8">
        <v>25.66</v>
      </c>
      <c r="AW88" s="198">
        <v>26.62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26.62</v>
      </c>
      <c r="BD88" s="198">
        <v>26.62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26.62</v>
      </c>
      <c r="BL88" s="8">
        <f t="shared" si="53"/>
        <v>25.66</v>
      </c>
      <c r="BM88" s="8">
        <f t="shared" si="54"/>
        <v>25.66</v>
      </c>
      <c r="BN88" s="8">
        <f t="shared" si="55"/>
        <v>26.62</v>
      </c>
      <c r="BO88" s="8">
        <f t="shared" si="56"/>
        <v>26.62</v>
      </c>
      <c r="BP88" s="139">
        <f t="shared" si="57"/>
        <v>-0.96000000000000085</v>
      </c>
      <c r="BQ88" s="139">
        <f t="shared" si="58"/>
        <v>-0.96000000000000085</v>
      </c>
    </row>
    <row r="89" spans="1:69">
      <c r="A89" s="8" t="s">
        <v>131</v>
      </c>
      <c r="B89" s="15">
        <f>'[3]02'!B91</f>
        <v>320</v>
      </c>
      <c r="C89" s="16">
        <f>'[3]02'!C91</f>
        <v>0</v>
      </c>
      <c r="D89" s="16">
        <f>'[3]02'!D91</f>
        <v>0</v>
      </c>
      <c r="E89" s="16">
        <f>'[3]02'!E91</f>
        <v>0</v>
      </c>
      <c r="F89" s="16">
        <f>'[3]02'!F91</f>
        <v>1030</v>
      </c>
      <c r="G89" s="16">
        <f>'[3]02'!G91</f>
        <v>0</v>
      </c>
      <c r="H89" s="17">
        <f t="shared" si="59"/>
        <v>1350</v>
      </c>
      <c r="I89" s="15">
        <f>'[3]02'!J91</f>
        <v>270</v>
      </c>
      <c r="J89" s="16">
        <f>'[3]02'!K91</f>
        <v>0</v>
      </c>
      <c r="K89" s="16">
        <f>'[3]02'!L91</f>
        <v>0</v>
      </c>
      <c r="L89" s="16">
        <f>'[3]02'!M91</f>
        <v>0</v>
      </c>
      <c r="M89" s="16">
        <f>'[3]02'!N91</f>
        <v>0</v>
      </c>
      <c r="N89" s="16">
        <f>'[3]02'!O91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26.62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26.62</v>
      </c>
      <c r="AE89" s="8">
        <f t="shared" si="43"/>
        <v>26.62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26.62</v>
      </c>
      <c r="AL89" s="8">
        <f t="shared" si="35"/>
        <v>216.76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216.76</v>
      </c>
      <c r="AT89" s="8">
        <v>25.66</v>
      </c>
      <c r="AU89" s="8">
        <v>25.66</v>
      </c>
      <c r="AW89" s="198">
        <v>26.62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26.62</v>
      </c>
      <c r="BD89" s="198">
        <v>26.62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26.62</v>
      </c>
      <c r="BL89" s="8">
        <f t="shared" si="53"/>
        <v>25.66</v>
      </c>
      <c r="BM89" s="8">
        <f t="shared" si="54"/>
        <v>25.66</v>
      </c>
      <c r="BN89" s="8">
        <f t="shared" si="55"/>
        <v>26.62</v>
      </c>
      <c r="BO89" s="8">
        <f t="shared" si="56"/>
        <v>26.62</v>
      </c>
      <c r="BP89" s="139">
        <f t="shared" si="57"/>
        <v>-0.96000000000000085</v>
      </c>
      <c r="BQ89" s="139">
        <f t="shared" si="58"/>
        <v>-0.96000000000000085</v>
      </c>
    </row>
    <row r="90" spans="1:69">
      <c r="A90" s="8" t="s">
        <v>132</v>
      </c>
      <c r="B90" s="15">
        <f>'[3]02'!B92</f>
        <v>320</v>
      </c>
      <c r="C90" s="16">
        <f>'[3]02'!C92</f>
        <v>0</v>
      </c>
      <c r="D90" s="16">
        <f>'[3]02'!D92</f>
        <v>0</v>
      </c>
      <c r="E90" s="16">
        <f>'[3]02'!E92</f>
        <v>0</v>
      </c>
      <c r="F90" s="16">
        <f>'[3]02'!F92</f>
        <v>1030</v>
      </c>
      <c r="G90" s="16">
        <f>'[3]02'!G92</f>
        <v>0</v>
      </c>
      <c r="H90" s="17">
        <f t="shared" si="59"/>
        <v>1350</v>
      </c>
      <c r="I90" s="15">
        <f>'[3]02'!J92</f>
        <v>270</v>
      </c>
      <c r="J90" s="16">
        <f>'[3]02'!K92</f>
        <v>0</v>
      </c>
      <c r="K90" s="16">
        <f>'[3]02'!L92</f>
        <v>0</v>
      </c>
      <c r="L90" s="16">
        <f>'[3]02'!M92</f>
        <v>0</v>
      </c>
      <c r="M90" s="16">
        <f>'[3]02'!N92</f>
        <v>0</v>
      </c>
      <c r="N90" s="16">
        <f>'[3]02'!O92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26.62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26.62</v>
      </c>
      <c r="AE90" s="8">
        <f t="shared" si="43"/>
        <v>26.62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26.62</v>
      </c>
      <c r="AL90" s="8">
        <f t="shared" si="35"/>
        <v>216.76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216.76</v>
      </c>
      <c r="AT90" s="8">
        <v>25.66</v>
      </c>
      <c r="AU90" s="8">
        <v>25.66</v>
      </c>
      <c r="AW90" s="198">
        <v>26.62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26.62</v>
      </c>
      <c r="BD90" s="198">
        <v>26.62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26.62</v>
      </c>
      <c r="BL90" s="8">
        <f t="shared" si="53"/>
        <v>25.66</v>
      </c>
      <c r="BM90" s="8">
        <f t="shared" si="54"/>
        <v>25.66</v>
      </c>
      <c r="BN90" s="8">
        <f t="shared" si="55"/>
        <v>26.62</v>
      </c>
      <c r="BO90" s="8">
        <f t="shared" si="56"/>
        <v>26.62</v>
      </c>
      <c r="BP90" s="139">
        <f t="shared" si="57"/>
        <v>-0.96000000000000085</v>
      </c>
      <c r="BQ90" s="139">
        <f t="shared" si="58"/>
        <v>-0.96000000000000085</v>
      </c>
    </row>
    <row r="91" spans="1:69">
      <c r="A91" s="8" t="s">
        <v>133</v>
      </c>
      <c r="B91" s="15">
        <f>'[3]02'!B93</f>
        <v>320</v>
      </c>
      <c r="C91" s="16">
        <f>'[3]02'!C93</f>
        <v>0</v>
      </c>
      <c r="D91" s="16">
        <f>'[3]02'!D93</f>
        <v>0</v>
      </c>
      <c r="E91" s="16">
        <f>'[3]02'!E93</f>
        <v>0</v>
      </c>
      <c r="F91" s="16">
        <f>'[3]02'!F93</f>
        <v>1030</v>
      </c>
      <c r="G91" s="16">
        <f>'[3]02'!G93</f>
        <v>0</v>
      </c>
      <c r="H91" s="17">
        <f t="shared" si="59"/>
        <v>1350</v>
      </c>
      <c r="I91" s="15">
        <f>'[3]02'!J93</f>
        <v>270</v>
      </c>
      <c r="J91" s="16">
        <f>'[3]02'!K93</f>
        <v>0</v>
      </c>
      <c r="K91" s="16">
        <f>'[3]02'!L93</f>
        <v>0</v>
      </c>
      <c r="L91" s="16">
        <f>'[3]02'!M93</f>
        <v>0</v>
      </c>
      <c r="M91" s="16">
        <f>'[3]02'!N93</f>
        <v>0</v>
      </c>
      <c r="N91" s="16">
        <f>'[3]02'!O93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26.62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26.62</v>
      </c>
      <c r="AE91" s="8">
        <f t="shared" si="43"/>
        <v>26.62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26.62</v>
      </c>
      <c r="AL91" s="8">
        <f t="shared" si="35"/>
        <v>216.76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216.76</v>
      </c>
      <c r="AT91" s="8">
        <v>25.66</v>
      </c>
      <c r="AU91" s="8">
        <v>25.66</v>
      </c>
      <c r="AW91" s="198">
        <v>26.62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26.62</v>
      </c>
      <c r="BD91" s="198">
        <v>26.62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26.62</v>
      </c>
      <c r="BL91" s="8">
        <f t="shared" si="53"/>
        <v>25.66</v>
      </c>
      <c r="BM91" s="8">
        <f t="shared" si="54"/>
        <v>25.66</v>
      </c>
      <c r="BN91" s="8">
        <f t="shared" si="55"/>
        <v>26.62</v>
      </c>
      <c r="BO91" s="8">
        <f t="shared" si="56"/>
        <v>26.62</v>
      </c>
      <c r="BP91" s="139">
        <f t="shared" si="57"/>
        <v>-0.96000000000000085</v>
      </c>
      <c r="BQ91" s="139">
        <f t="shared" si="58"/>
        <v>-0.96000000000000085</v>
      </c>
    </row>
    <row r="92" spans="1:69">
      <c r="A92" s="8" t="s">
        <v>134</v>
      </c>
      <c r="B92" s="15">
        <f>'[3]02'!B94</f>
        <v>320</v>
      </c>
      <c r="C92" s="16">
        <f>'[3]02'!C94</f>
        <v>0</v>
      </c>
      <c r="D92" s="16">
        <f>'[3]02'!D94</f>
        <v>0</v>
      </c>
      <c r="E92" s="16">
        <f>'[3]02'!E94</f>
        <v>0</v>
      </c>
      <c r="F92" s="16">
        <f>'[3]02'!F94</f>
        <v>1030</v>
      </c>
      <c r="G92" s="16">
        <f>'[3]02'!G94</f>
        <v>0</v>
      </c>
      <c r="H92" s="17">
        <f t="shared" si="59"/>
        <v>1350</v>
      </c>
      <c r="I92" s="15">
        <f>'[3]02'!J94</f>
        <v>270</v>
      </c>
      <c r="J92" s="16">
        <f>'[3]02'!K94</f>
        <v>0</v>
      </c>
      <c r="K92" s="16">
        <f>'[3]02'!L94</f>
        <v>0</v>
      </c>
      <c r="L92" s="16">
        <f>'[3]02'!M94</f>
        <v>0</v>
      </c>
      <c r="M92" s="16">
        <f>'[3]02'!N94</f>
        <v>0</v>
      </c>
      <c r="N92" s="16">
        <f>'[3]02'!O94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26.62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26.62</v>
      </c>
      <c r="AE92" s="8">
        <f t="shared" si="43"/>
        <v>26.62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26.62</v>
      </c>
      <c r="AL92" s="8">
        <f t="shared" si="35"/>
        <v>216.76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216.76</v>
      </c>
      <c r="AT92" s="8">
        <v>25.66</v>
      </c>
      <c r="AU92" s="8">
        <v>25.66</v>
      </c>
      <c r="AW92" s="198">
        <v>26.62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26.62</v>
      </c>
      <c r="BD92" s="198">
        <v>26.62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26.62</v>
      </c>
      <c r="BL92" s="8">
        <f t="shared" si="53"/>
        <v>25.66</v>
      </c>
      <c r="BM92" s="8">
        <f t="shared" si="54"/>
        <v>25.66</v>
      </c>
      <c r="BN92" s="8">
        <f t="shared" si="55"/>
        <v>26.62</v>
      </c>
      <c r="BO92" s="8">
        <f t="shared" si="56"/>
        <v>26.62</v>
      </c>
      <c r="BP92" s="139">
        <f t="shared" si="57"/>
        <v>-0.96000000000000085</v>
      </c>
      <c r="BQ92" s="139">
        <f t="shared" si="58"/>
        <v>-0.96000000000000085</v>
      </c>
    </row>
    <row r="93" spans="1:69">
      <c r="A93" s="8" t="s">
        <v>135</v>
      </c>
      <c r="B93" s="15">
        <f>'[3]02'!B95</f>
        <v>320</v>
      </c>
      <c r="C93" s="16">
        <f>'[3]02'!C95</f>
        <v>0</v>
      </c>
      <c r="D93" s="16">
        <f>'[3]02'!D95</f>
        <v>0</v>
      </c>
      <c r="E93" s="16">
        <f>'[3]02'!E95</f>
        <v>0</v>
      </c>
      <c r="F93" s="16">
        <f>'[3]02'!F95</f>
        <v>1030</v>
      </c>
      <c r="G93" s="16">
        <f>'[3]02'!G95</f>
        <v>0</v>
      </c>
      <c r="H93" s="17">
        <f t="shared" si="59"/>
        <v>1350</v>
      </c>
      <c r="I93" s="15">
        <f>'[3]02'!J95</f>
        <v>270</v>
      </c>
      <c r="J93" s="16">
        <f>'[3]02'!K95</f>
        <v>0</v>
      </c>
      <c r="K93" s="16">
        <f>'[3]02'!L95</f>
        <v>0</v>
      </c>
      <c r="L93" s="16">
        <f>'[3]02'!M95</f>
        <v>0</v>
      </c>
      <c r="M93" s="16">
        <f>'[3]02'!N95</f>
        <v>0</v>
      </c>
      <c r="N93" s="16">
        <f>'[3]02'!O95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26.62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26.62</v>
      </c>
      <c r="AE93" s="8">
        <f t="shared" si="43"/>
        <v>26.62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26.62</v>
      </c>
      <c r="AL93" s="8">
        <f t="shared" si="35"/>
        <v>216.76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216.76</v>
      </c>
      <c r="AT93" s="8">
        <v>25.66</v>
      </c>
      <c r="AU93" s="8">
        <v>25.66</v>
      </c>
      <c r="AW93" s="198">
        <v>26.62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26.62</v>
      </c>
      <c r="BD93" s="198">
        <v>26.62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26.62</v>
      </c>
      <c r="BL93" s="8">
        <f t="shared" si="53"/>
        <v>25.66</v>
      </c>
      <c r="BM93" s="8">
        <f t="shared" si="54"/>
        <v>25.66</v>
      </c>
      <c r="BN93" s="8">
        <f t="shared" si="55"/>
        <v>26.62</v>
      </c>
      <c r="BO93" s="8">
        <f t="shared" si="56"/>
        <v>26.62</v>
      </c>
      <c r="BP93" s="139">
        <f t="shared" si="57"/>
        <v>-0.96000000000000085</v>
      </c>
      <c r="BQ93" s="139">
        <f t="shared" si="58"/>
        <v>-0.96000000000000085</v>
      </c>
    </row>
    <row r="94" spans="1:69">
      <c r="A94" s="8" t="s">
        <v>136</v>
      </c>
      <c r="B94" s="15">
        <f>'[3]02'!B96</f>
        <v>320</v>
      </c>
      <c r="C94" s="16">
        <f>'[3]02'!C96</f>
        <v>0</v>
      </c>
      <c r="D94" s="16">
        <f>'[3]02'!D96</f>
        <v>0</v>
      </c>
      <c r="E94" s="16">
        <f>'[3]02'!E96</f>
        <v>0</v>
      </c>
      <c r="F94" s="16">
        <f>'[3]02'!F96</f>
        <v>1030</v>
      </c>
      <c r="G94" s="16">
        <f>'[3]02'!G96</f>
        <v>0</v>
      </c>
      <c r="H94" s="17">
        <f t="shared" si="59"/>
        <v>1350</v>
      </c>
      <c r="I94" s="15">
        <f>'[3]02'!J96</f>
        <v>270</v>
      </c>
      <c r="J94" s="16">
        <f>'[3]02'!K96</f>
        <v>0</v>
      </c>
      <c r="K94" s="16">
        <f>'[3]02'!L96</f>
        <v>0</v>
      </c>
      <c r="L94" s="16">
        <f>'[3]02'!M96</f>
        <v>0</v>
      </c>
      <c r="M94" s="16">
        <f>'[3]02'!N96</f>
        <v>0</v>
      </c>
      <c r="N94" s="16">
        <f>'[3]02'!O96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26.62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26.62</v>
      </c>
      <c r="AE94" s="8">
        <f t="shared" si="43"/>
        <v>26.62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26.62</v>
      </c>
      <c r="AL94" s="8">
        <f t="shared" si="35"/>
        <v>216.76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216.76</v>
      </c>
      <c r="AT94" s="8">
        <v>25.66</v>
      </c>
      <c r="AU94" s="8">
        <v>25.66</v>
      </c>
      <c r="AW94" s="198">
        <v>26.62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26.62</v>
      </c>
      <c r="BD94" s="198">
        <v>26.62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26.62</v>
      </c>
      <c r="BL94" s="8">
        <f t="shared" si="53"/>
        <v>25.66</v>
      </c>
      <c r="BM94" s="8">
        <f t="shared" si="54"/>
        <v>25.66</v>
      </c>
      <c r="BN94" s="8">
        <f t="shared" si="55"/>
        <v>26.62</v>
      </c>
      <c r="BO94" s="8">
        <f t="shared" si="56"/>
        <v>26.62</v>
      </c>
      <c r="BP94" s="139">
        <f t="shared" si="57"/>
        <v>-0.96000000000000085</v>
      </c>
      <c r="BQ94" s="139">
        <f t="shared" si="58"/>
        <v>-0.96000000000000085</v>
      </c>
    </row>
    <row r="95" spans="1:69">
      <c r="A95" s="8" t="s">
        <v>137</v>
      </c>
      <c r="B95" s="15">
        <f>'[3]02'!B97</f>
        <v>320</v>
      </c>
      <c r="C95" s="16">
        <f>'[3]02'!C97</f>
        <v>0</v>
      </c>
      <c r="D95" s="16">
        <f>'[3]02'!D97</f>
        <v>0</v>
      </c>
      <c r="E95" s="16">
        <f>'[3]02'!E97</f>
        <v>0</v>
      </c>
      <c r="F95" s="16">
        <f>'[3]02'!F97</f>
        <v>1030</v>
      </c>
      <c r="G95" s="16">
        <f>'[3]02'!G97</f>
        <v>0</v>
      </c>
      <c r="H95" s="17">
        <f t="shared" si="59"/>
        <v>1350</v>
      </c>
      <c r="I95" s="15">
        <f>'[3]02'!J97</f>
        <v>270</v>
      </c>
      <c r="J95" s="16">
        <f>'[3]02'!K97</f>
        <v>0</v>
      </c>
      <c r="K95" s="16">
        <f>'[3]02'!L97</f>
        <v>0</v>
      </c>
      <c r="L95" s="16">
        <f>'[3]02'!M97</f>
        <v>0</v>
      </c>
      <c r="M95" s="16">
        <f>'[3]02'!N97</f>
        <v>0</v>
      </c>
      <c r="N95" s="16">
        <f>'[3]02'!O97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26.62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26.62</v>
      </c>
      <c r="AE95" s="8">
        <f t="shared" si="43"/>
        <v>26.62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26.62</v>
      </c>
      <c r="AL95" s="8">
        <f t="shared" si="35"/>
        <v>216.76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216.76</v>
      </c>
      <c r="AT95" s="8">
        <v>25.66</v>
      </c>
      <c r="AU95" s="8">
        <v>25.66</v>
      </c>
      <c r="AW95" s="198">
        <v>26.62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26.62</v>
      </c>
      <c r="BD95" s="198">
        <v>26.62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26.62</v>
      </c>
      <c r="BL95" s="8">
        <f t="shared" si="53"/>
        <v>25.66</v>
      </c>
      <c r="BM95" s="8">
        <f t="shared" si="54"/>
        <v>25.66</v>
      </c>
      <c r="BN95" s="8">
        <f t="shared" si="55"/>
        <v>26.62</v>
      </c>
      <c r="BO95" s="8">
        <f t="shared" si="56"/>
        <v>26.62</v>
      </c>
      <c r="BP95" s="139">
        <f t="shared" si="57"/>
        <v>-0.96000000000000085</v>
      </c>
      <c r="BQ95" s="139">
        <f t="shared" si="58"/>
        <v>-0.96000000000000085</v>
      </c>
    </row>
    <row r="96" spans="1:69">
      <c r="A96" s="8" t="s">
        <v>138</v>
      </c>
      <c r="B96" s="15">
        <f>'[3]02'!B98</f>
        <v>320</v>
      </c>
      <c r="C96" s="16">
        <f>'[3]02'!C98</f>
        <v>0</v>
      </c>
      <c r="D96" s="16">
        <f>'[3]02'!D98</f>
        <v>0</v>
      </c>
      <c r="E96" s="16">
        <f>'[3]02'!E98</f>
        <v>0</v>
      </c>
      <c r="F96" s="16">
        <f>'[3]02'!F98</f>
        <v>1030</v>
      </c>
      <c r="G96" s="16">
        <f>'[3]02'!G98</f>
        <v>0</v>
      </c>
      <c r="H96" s="17">
        <f t="shared" si="59"/>
        <v>1350</v>
      </c>
      <c r="I96" s="15">
        <f>'[3]02'!J98</f>
        <v>270</v>
      </c>
      <c r="J96" s="16">
        <f>'[3]02'!K98</f>
        <v>0</v>
      </c>
      <c r="K96" s="16">
        <f>'[3]02'!L98</f>
        <v>0</v>
      </c>
      <c r="L96" s="16">
        <f>'[3]02'!M98</f>
        <v>0</v>
      </c>
      <c r="M96" s="16">
        <f>'[3]02'!N98</f>
        <v>0</v>
      </c>
      <c r="N96" s="16">
        <f>'[3]02'!O98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26.62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26.62</v>
      </c>
      <c r="AE96" s="8">
        <f t="shared" si="43"/>
        <v>26.62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26.62</v>
      </c>
      <c r="AL96" s="8">
        <f t="shared" si="35"/>
        <v>216.76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216.76</v>
      </c>
      <c r="AT96" s="8">
        <v>25.66</v>
      </c>
      <c r="AU96" s="8">
        <v>25.66</v>
      </c>
      <c r="AW96" s="198">
        <v>26.62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26.62</v>
      </c>
      <c r="BD96" s="198">
        <v>26.62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26.62</v>
      </c>
      <c r="BL96" s="8">
        <f t="shared" si="53"/>
        <v>25.66</v>
      </c>
      <c r="BM96" s="8">
        <f t="shared" si="54"/>
        <v>25.66</v>
      </c>
      <c r="BN96" s="8">
        <f t="shared" si="55"/>
        <v>26.62</v>
      </c>
      <c r="BO96" s="8">
        <f t="shared" si="56"/>
        <v>26.62</v>
      </c>
      <c r="BP96" s="139">
        <f t="shared" si="57"/>
        <v>-0.96000000000000085</v>
      </c>
      <c r="BQ96" s="139">
        <f t="shared" si="58"/>
        <v>-0.96000000000000085</v>
      </c>
    </row>
    <row r="97" spans="1:69">
      <c r="A97" s="8" t="s">
        <v>139</v>
      </c>
      <c r="B97" s="15">
        <f>'[3]02'!B99</f>
        <v>320</v>
      </c>
      <c r="C97" s="16">
        <f>'[3]02'!C99</f>
        <v>0</v>
      </c>
      <c r="D97" s="16">
        <f>'[3]02'!D99</f>
        <v>0</v>
      </c>
      <c r="E97" s="16">
        <f>'[3]02'!E99</f>
        <v>0</v>
      </c>
      <c r="F97" s="16">
        <f>'[3]02'!F99</f>
        <v>1030</v>
      </c>
      <c r="G97" s="16">
        <f>'[3]02'!G99</f>
        <v>0</v>
      </c>
      <c r="H97" s="17">
        <f t="shared" si="59"/>
        <v>1350</v>
      </c>
      <c r="I97" s="15">
        <f>'[3]02'!J99</f>
        <v>270</v>
      </c>
      <c r="J97" s="16">
        <f>'[3]02'!K99</f>
        <v>0</v>
      </c>
      <c r="K97" s="16">
        <f>'[3]02'!L99</f>
        <v>0</v>
      </c>
      <c r="L97" s="16">
        <f>'[3]02'!M99</f>
        <v>0</v>
      </c>
      <c r="M97" s="16">
        <f>'[3]02'!N99</f>
        <v>0</v>
      </c>
      <c r="N97" s="16">
        <f>'[3]02'!O99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26.62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26.62</v>
      </c>
      <c r="AE97" s="8">
        <f t="shared" si="43"/>
        <v>26.62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26.62</v>
      </c>
      <c r="AL97" s="8">
        <f t="shared" si="35"/>
        <v>216.76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216.76</v>
      </c>
      <c r="AT97" s="8">
        <v>25.66</v>
      </c>
      <c r="AU97" s="8">
        <v>25.66</v>
      </c>
      <c r="AW97" s="198">
        <v>26.62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26.62</v>
      </c>
      <c r="BD97" s="198">
        <v>26.62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26.62</v>
      </c>
      <c r="BL97" s="8">
        <f t="shared" si="53"/>
        <v>25.66</v>
      </c>
      <c r="BM97" s="8">
        <f t="shared" si="54"/>
        <v>25.66</v>
      </c>
      <c r="BN97" s="8">
        <f t="shared" si="55"/>
        <v>26.62</v>
      </c>
      <c r="BO97" s="8">
        <f t="shared" si="56"/>
        <v>26.62</v>
      </c>
      <c r="BP97" s="139">
        <f t="shared" si="57"/>
        <v>-0.96000000000000085</v>
      </c>
      <c r="BQ97" s="139">
        <f t="shared" si="58"/>
        <v>-0.96000000000000085</v>
      </c>
    </row>
    <row r="98" spans="1:69">
      <c r="A98" s="8" t="s">
        <v>140</v>
      </c>
      <c r="B98" s="15">
        <f>'[3]02'!B100</f>
        <v>320</v>
      </c>
      <c r="C98" s="16">
        <f>'[3]02'!C100</f>
        <v>0</v>
      </c>
      <c r="D98" s="16">
        <f>'[3]02'!D100</f>
        <v>0</v>
      </c>
      <c r="E98" s="16">
        <f>'[3]02'!E100</f>
        <v>0</v>
      </c>
      <c r="F98" s="16">
        <f>'[3]02'!F100</f>
        <v>1030</v>
      </c>
      <c r="G98" s="16">
        <f>'[3]02'!G100</f>
        <v>0</v>
      </c>
      <c r="H98" s="17">
        <f t="shared" si="59"/>
        <v>1350</v>
      </c>
      <c r="I98" s="15">
        <f>'[3]02'!J100</f>
        <v>270</v>
      </c>
      <c r="J98" s="16">
        <f>'[3]02'!K100</f>
        <v>0</v>
      </c>
      <c r="K98" s="16">
        <f>'[3]02'!L100</f>
        <v>0</v>
      </c>
      <c r="L98" s="16">
        <f>'[3]02'!M100</f>
        <v>0</v>
      </c>
      <c r="M98" s="16">
        <f>'[3]02'!N100</f>
        <v>0</v>
      </c>
      <c r="N98" s="16">
        <f>'[3]02'!O100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26.62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26.62</v>
      </c>
      <c r="AE98" s="8">
        <f t="shared" si="43"/>
        <v>26.62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26.62</v>
      </c>
      <c r="AL98" s="8">
        <f t="shared" si="35"/>
        <v>216.76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216.76</v>
      </c>
      <c r="AT98" s="8">
        <v>25.66</v>
      </c>
      <c r="AU98" s="8">
        <v>25.66</v>
      </c>
      <c r="AW98" s="198">
        <v>26.62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26.62</v>
      </c>
      <c r="BD98" s="198">
        <v>26.62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26.62</v>
      </c>
      <c r="BL98" s="8">
        <f t="shared" si="53"/>
        <v>25.66</v>
      </c>
      <c r="BM98" s="8">
        <f t="shared" si="54"/>
        <v>25.66</v>
      </c>
      <c r="BN98" s="8">
        <f t="shared" si="55"/>
        <v>26.62</v>
      </c>
      <c r="BO98" s="8">
        <f t="shared" si="56"/>
        <v>26.62</v>
      </c>
      <c r="BP98" s="139">
        <f t="shared" si="57"/>
        <v>-0.96000000000000085</v>
      </c>
      <c r="BQ98" s="139">
        <f t="shared" si="58"/>
        <v>-0.96000000000000085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24.6</v>
      </c>
      <c r="G99" s="15">
        <f t="shared" si="62"/>
        <v>0</v>
      </c>
      <c r="H99" s="15">
        <f t="shared" si="62"/>
        <v>32.28</v>
      </c>
      <c r="I99" s="15">
        <f t="shared" si="62"/>
        <v>6.5167150000000023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6.5167150000000023</v>
      </c>
      <c r="P99" s="15">
        <f t="shared" si="62"/>
        <v>2.4E-2</v>
      </c>
      <c r="Q99" s="15">
        <f t="shared" si="62"/>
        <v>6.5167150000000023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6.5167150000000023</v>
      </c>
      <c r="X99" s="15">
        <f t="shared" si="62"/>
        <v>0.6459699999999996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0.6459699999999996</v>
      </c>
      <c r="AE99" s="15">
        <f t="shared" si="62"/>
        <v>0.65242749999999972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0.65242749999999972</v>
      </c>
      <c r="AL99" s="15">
        <f t="shared" si="62"/>
        <v>5.2183175000000004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5.2183175000000004</v>
      </c>
      <c r="AS99" s="15">
        <f t="shared" si="62"/>
        <v>0</v>
      </c>
      <c r="AT99" s="15">
        <f t="shared" si="62"/>
        <v>0.62511749999999899</v>
      </c>
      <c r="AU99" s="15">
        <f t="shared" si="62"/>
        <v>0.63592749999999887</v>
      </c>
      <c r="AV99" s="15">
        <f t="shared" si="62"/>
        <v>0</v>
      </c>
      <c r="AW99" s="15">
        <f t="shared" si="62"/>
        <v>0.6459699999999996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0.6459699999999996</v>
      </c>
      <c r="BD99" s="15">
        <f t="shared" si="62"/>
        <v>0.65242749999999972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0.65242749999999972</v>
      </c>
      <c r="BK99" s="15"/>
      <c r="BL99" s="15">
        <f t="shared" si="63"/>
        <v>0.62511749999999899</v>
      </c>
      <c r="BM99" s="15">
        <f t="shared" si="63"/>
        <v>0.63592749999999887</v>
      </c>
      <c r="BN99" s="15">
        <f t="shared" si="63"/>
        <v>0.6459699999999996</v>
      </c>
      <c r="BO99" s="15">
        <f t="shared" si="63"/>
        <v>0.65242749999999972</v>
      </c>
      <c r="BP99" s="15">
        <f t="shared" si="63"/>
        <v>-2.0852500000000013E-2</v>
      </c>
      <c r="BQ99" s="15">
        <f t="shared" si="63"/>
        <v>-1.6499999999999994E-2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45262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45262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45262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37.6</v>
      </c>
      <c r="E3">
        <f>GT!N3</f>
        <v>0</v>
      </c>
      <c r="F3">
        <f>B3+C3</f>
        <v>72</v>
      </c>
      <c r="G3">
        <f>D3+E3-X3</f>
        <v>37.6</v>
      </c>
      <c r="H3" s="112"/>
      <c r="I3">
        <f>BRPL_EOD!AA3+BRPL_EOD!AB3</f>
        <v>15.67</v>
      </c>
      <c r="J3">
        <f>BYPL_EOD!AA3+BYPL_EOD!AB3</f>
        <v>8.58</v>
      </c>
      <c r="K3">
        <f>MES_EOD!AA3+MES_EOD!AB3</f>
        <v>0</v>
      </c>
      <c r="L3">
        <f>NDMC_EOD!AA3+NDMC_EOD!AB3</f>
        <v>2.08</v>
      </c>
      <c r="M3">
        <f>TPDDL_EOD!AA3+TPDDL_EOD!AB3</f>
        <v>11.2</v>
      </c>
      <c r="N3">
        <f t="shared" ref="N3:N66" si="0">SUM(I3:M3)</f>
        <v>37.53</v>
      </c>
      <c r="O3" s="112">
        <f t="shared" ref="O3:O66" si="1">G3-N3</f>
        <v>7.0000000000000284E-2</v>
      </c>
      <c r="P3">
        <v>15.699227284838795</v>
      </c>
      <c r="Q3">
        <v>8.5960031974420463</v>
      </c>
      <c r="R3">
        <v>0</v>
      </c>
      <c r="S3">
        <v>2.0838795630162537</v>
      </c>
      <c r="T3">
        <v>11.220889954702903</v>
      </c>
      <c r="U3" s="114">
        <f t="shared" ref="U3:U66" si="2">SUM(P3:T3)</f>
        <v>37.6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37.6</v>
      </c>
      <c r="E4">
        <f>GT!N4</f>
        <v>0</v>
      </c>
      <c r="F4">
        <f t="shared" ref="F4:F67" si="4">B4+C4</f>
        <v>72</v>
      </c>
      <c r="G4">
        <f t="shared" ref="G4:G67" si="5">D4+E4-X4</f>
        <v>37.6</v>
      </c>
      <c r="H4" s="112"/>
      <c r="I4">
        <f>BRPL_EOD!AA4+BRPL_EOD!AB4</f>
        <v>15.67</v>
      </c>
      <c r="J4">
        <f>BYPL_EOD!AA4+BYPL_EOD!AB4</f>
        <v>8.58</v>
      </c>
      <c r="K4">
        <f>MES_EOD!AA4+MES_EOD!AB4</f>
        <v>0</v>
      </c>
      <c r="L4">
        <f>NDMC_EOD!AA4+NDMC_EOD!AB4</f>
        <v>2.08</v>
      </c>
      <c r="M4">
        <f>TPDDL_EOD!AA4+TPDDL_EOD!AB4</f>
        <v>11.2</v>
      </c>
      <c r="N4">
        <f t="shared" si="0"/>
        <v>37.53</v>
      </c>
      <c r="O4" s="112">
        <f t="shared" si="1"/>
        <v>7.0000000000000284E-2</v>
      </c>
      <c r="P4">
        <v>15.699227284838795</v>
      </c>
      <c r="Q4">
        <v>8.5960031974420463</v>
      </c>
      <c r="R4">
        <v>0</v>
      </c>
      <c r="S4">
        <v>2.0838795630162537</v>
      </c>
      <c r="T4">
        <v>11.220889954702903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15.67</v>
      </c>
      <c r="J5">
        <f>BYPL_EOD!AA5+BYPL_EOD!AB5</f>
        <v>8.58</v>
      </c>
      <c r="K5">
        <f>MES_EOD!AA5+MES_EOD!AB5</f>
        <v>0</v>
      </c>
      <c r="L5">
        <f>NDMC_EOD!AA5+NDMC_EOD!AB5</f>
        <v>2.08</v>
      </c>
      <c r="M5">
        <f>TPDDL_EOD!AA5+TPDDL_EOD!AB5</f>
        <v>11.2</v>
      </c>
      <c r="N5">
        <f t="shared" si="0"/>
        <v>37.53</v>
      </c>
      <c r="O5" s="112">
        <f t="shared" si="1"/>
        <v>7.0000000000000284E-2</v>
      </c>
      <c r="P5">
        <v>15.699227284838795</v>
      </c>
      <c r="Q5">
        <v>8.5960031974420463</v>
      </c>
      <c r="R5">
        <v>0</v>
      </c>
      <c r="S5">
        <v>2.0838795630162537</v>
      </c>
      <c r="T5">
        <v>11.220889954702903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15.67</v>
      </c>
      <c r="J6">
        <f>BYPL_EOD!AA6+BYPL_EOD!AB6</f>
        <v>8.58</v>
      </c>
      <c r="K6">
        <f>MES_EOD!AA6+MES_EOD!AB6</f>
        <v>0</v>
      </c>
      <c r="L6">
        <f>NDMC_EOD!AA6+NDMC_EOD!AB6</f>
        <v>2.08</v>
      </c>
      <c r="M6">
        <f>TPDDL_EOD!AA6+TPDDL_EOD!AB6</f>
        <v>11.2</v>
      </c>
      <c r="N6">
        <f t="shared" si="0"/>
        <v>37.53</v>
      </c>
      <c r="O6" s="112">
        <f t="shared" si="1"/>
        <v>7.0000000000000284E-2</v>
      </c>
      <c r="P6">
        <v>15.699227284838795</v>
      </c>
      <c r="Q6">
        <v>8.5960031974420463</v>
      </c>
      <c r="R6">
        <v>0</v>
      </c>
      <c r="S6">
        <v>2.0838795630162537</v>
      </c>
      <c r="T6">
        <v>11.220889954702903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15.67</v>
      </c>
      <c r="J7">
        <f>BYPL_EOD!AA7+BYPL_EOD!AB7</f>
        <v>8.58</v>
      </c>
      <c r="K7">
        <f>MES_EOD!AA7+MES_EOD!AB7</f>
        <v>0</v>
      </c>
      <c r="L7">
        <f>NDMC_EOD!AA7+NDMC_EOD!AB7</f>
        <v>2.08</v>
      </c>
      <c r="M7">
        <f>TPDDL_EOD!AA7+TPDDL_EOD!AB7</f>
        <v>11.2</v>
      </c>
      <c r="N7">
        <f t="shared" si="0"/>
        <v>37.53</v>
      </c>
      <c r="O7" s="112">
        <f t="shared" si="1"/>
        <v>7.0000000000000284E-2</v>
      </c>
      <c r="P7">
        <v>15.699227284838795</v>
      </c>
      <c r="Q7">
        <v>8.5960031974420463</v>
      </c>
      <c r="R7">
        <v>0</v>
      </c>
      <c r="S7">
        <v>2.0838795630162537</v>
      </c>
      <c r="T7">
        <v>11.220889954702903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15.67</v>
      </c>
      <c r="J8">
        <f>BYPL_EOD!AA8+BYPL_EOD!AB8</f>
        <v>8.58</v>
      </c>
      <c r="K8">
        <f>MES_EOD!AA8+MES_EOD!AB8</f>
        <v>0</v>
      </c>
      <c r="L8">
        <f>NDMC_EOD!AA8+NDMC_EOD!AB8</f>
        <v>2.08</v>
      </c>
      <c r="M8">
        <f>TPDDL_EOD!AA8+TPDDL_EOD!AB8</f>
        <v>11.2</v>
      </c>
      <c r="N8">
        <f t="shared" si="0"/>
        <v>37.53</v>
      </c>
      <c r="O8" s="112">
        <f t="shared" si="1"/>
        <v>7.0000000000000284E-2</v>
      </c>
      <c r="P8">
        <v>15.699227284838795</v>
      </c>
      <c r="Q8">
        <v>8.5960031974420463</v>
      </c>
      <c r="R8">
        <v>0</v>
      </c>
      <c r="S8">
        <v>2.0838795630162537</v>
      </c>
      <c r="T8">
        <v>11.220889954702903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15.67</v>
      </c>
      <c r="J9">
        <f>BYPL_EOD!AA9+BYPL_EOD!AB9</f>
        <v>8.58</v>
      </c>
      <c r="K9">
        <f>MES_EOD!AA9+MES_EOD!AB9</f>
        <v>0</v>
      </c>
      <c r="L9">
        <f>NDMC_EOD!AA9+NDMC_EOD!AB9</f>
        <v>2.08</v>
      </c>
      <c r="M9">
        <f>TPDDL_EOD!AA9+TPDDL_EOD!AB9</f>
        <v>11.2</v>
      </c>
      <c r="N9">
        <f t="shared" si="0"/>
        <v>37.53</v>
      </c>
      <c r="O9" s="112">
        <f t="shared" si="1"/>
        <v>7.0000000000000284E-2</v>
      </c>
      <c r="P9">
        <v>15.699227284838795</v>
      </c>
      <c r="Q9">
        <v>8.5960031974420463</v>
      </c>
      <c r="R9">
        <v>0</v>
      </c>
      <c r="S9">
        <v>2.0838795630162537</v>
      </c>
      <c r="T9">
        <v>11.220889954702903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37.6</v>
      </c>
      <c r="E10">
        <f>GT!N10</f>
        <v>0</v>
      </c>
      <c r="F10">
        <f t="shared" si="4"/>
        <v>72</v>
      </c>
      <c r="G10">
        <f t="shared" si="5"/>
        <v>37.6</v>
      </c>
      <c r="H10" s="112"/>
      <c r="I10">
        <f>BRPL_EOD!AA10+BRPL_EOD!AB10</f>
        <v>15.67</v>
      </c>
      <c r="J10">
        <f>BYPL_EOD!AA10+BYPL_EOD!AB10</f>
        <v>8.58</v>
      </c>
      <c r="K10">
        <f>MES_EOD!AA10+MES_EOD!AB10</f>
        <v>0</v>
      </c>
      <c r="L10">
        <f>NDMC_EOD!AA10+NDMC_EOD!AB10</f>
        <v>2.08</v>
      </c>
      <c r="M10">
        <f>TPDDL_EOD!AA10+TPDDL_EOD!AB10</f>
        <v>11.2</v>
      </c>
      <c r="N10">
        <f t="shared" si="0"/>
        <v>37.53</v>
      </c>
      <c r="O10" s="112">
        <f t="shared" si="1"/>
        <v>7.0000000000000284E-2</v>
      </c>
      <c r="P10">
        <v>15.699227284838795</v>
      </c>
      <c r="Q10">
        <v>8.5960031974420463</v>
      </c>
      <c r="R10">
        <v>0</v>
      </c>
      <c r="S10">
        <v>2.0838795630162537</v>
      </c>
      <c r="T10">
        <v>11.220889954702903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36.6</v>
      </c>
      <c r="E11">
        <f>GT!N11</f>
        <v>0</v>
      </c>
      <c r="F11">
        <f t="shared" si="4"/>
        <v>72</v>
      </c>
      <c r="G11">
        <f t="shared" si="5"/>
        <v>36.6</v>
      </c>
      <c r="H11" s="112"/>
      <c r="I11">
        <f>BRPL_EOD!AA11+BRPL_EOD!AB11</f>
        <v>15.23</v>
      </c>
      <c r="J11">
        <f>BYPL_EOD!AA11+BYPL_EOD!AB11</f>
        <v>8.34</v>
      </c>
      <c r="K11">
        <f>MES_EOD!AA11+MES_EOD!AB11</f>
        <v>0</v>
      </c>
      <c r="L11">
        <f>NDMC_EOD!AA11+NDMC_EOD!AB11</f>
        <v>2.08</v>
      </c>
      <c r="M11">
        <f>TPDDL_EOD!AA11+TPDDL_EOD!AB11</f>
        <v>10.88</v>
      </c>
      <c r="N11">
        <f t="shared" si="0"/>
        <v>36.53</v>
      </c>
      <c r="O11" s="112">
        <f t="shared" si="1"/>
        <v>7.0000000000000284E-2</v>
      </c>
      <c r="P11">
        <v>15.259184232137969</v>
      </c>
      <c r="Q11">
        <v>8.3559813851628792</v>
      </c>
      <c r="R11">
        <v>0</v>
      </c>
      <c r="S11">
        <v>2.0839857651245555</v>
      </c>
      <c r="T11">
        <v>10.900848617574598</v>
      </c>
      <c r="U11" s="114">
        <f t="shared" si="2"/>
        <v>36.6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36.6</v>
      </c>
      <c r="E12">
        <f>GT!N12</f>
        <v>0</v>
      </c>
      <c r="F12">
        <f t="shared" si="4"/>
        <v>72</v>
      </c>
      <c r="G12">
        <f t="shared" si="5"/>
        <v>36.6</v>
      </c>
      <c r="H12" s="112"/>
      <c r="I12">
        <f>BRPL_EOD!AA12+BRPL_EOD!AB12</f>
        <v>15.23</v>
      </c>
      <c r="J12">
        <f>BYPL_EOD!AA12+BYPL_EOD!AB12</f>
        <v>8.34</v>
      </c>
      <c r="K12">
        <f>MES_EOD!AA12+MES_EOD!AB12</f>
        <v>0</v>
      </c>
      <c r="L12">
        <f>NDMC_EOD!AA12+NDMC_EOD!AB12</f>
        <v>2.08</v>
      </c>
      <c r="M12">
        <f>TPDDL_EOD!AA12+TPDDL_EOD!AB12</f>
        <v>10.88</v>
      </c>
      <c r="N12">
        <f t="shared" si="0"/>
        <v>36.53</v>
      </c>
      <c r="O12" s="112">
        <f t="shared" si="1"/>
        <v>7.0000000000000284E-2</v>
      </c>
      <c r="P12">
        <v>15.259184232137969</v>
      </c>
      <c r="Q12">
        <v>8.3559813851628792</v>
      </c>
      <c r="R12">
        <v>0</v>
      </c>
      <c r="S12">
        <v>2.0839857651245555</v>
      </c>
      <c r="T12">
        <v>10.900848617574598</v>
      </c>
      <c r="U12" s="114">
        <f t="shared" si="2"/>
        <v>36.6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36.6</v>
      </c>
      <c r="E13">
        <f>GT!N13</f>
        <v>0</v>
      </c>
      <c r="F13">
        <f t="shared" si="4"/>
        <v>72</v>
      </c>
      <c r="G13">
        <f t="shared" si="5"/>
        <v>36.6</v>
      </c>
      <c r="H13" s="112"/>
      <c r="I13">
        <f>BRPL_EOD!AA13+BRPL_EOD!AB13</f>
        <v>15.23</v>
      </c>
      <c r="J13">
        <f>BYPL_EOD!AA13+BYPL_EOD!AB13</f>
        <v>8.34</v>
      </c>
      <c r="K13">
        <f>MES_EOD!AA13+MES_EOD!AB13</f>
        <v>0</v>
      </c>
      <c r="L13">
        <f>NDMC_EOD!AA13+NDMC_EOD!AB13</f>
        <v>2.08</v>
      </c>
      <c r="M13">
        <f>TPDDL_EOD!AA13+TPDDL_EOD!AB13</f>
        <v>10.88</v>
      </c>
      <c r="N13">
        <f t="shared" si="0"/>
        <v>36.53</v>
      </c>
      <c r="O13" s="112">
        <f t="shared" si="1"/>
        <v>7.0000000000000284E-2</v>
      </c>
      <c r="P13">
        <v>15.259184232137969</v>
      </c>
      <c r="Q13">
        <v>8.3559813851628792</v>
      </c>
      <c r="R13">
        <v>0</v>
      </c>
      <c r="S13">
        <v>2.0839857651245555</v>
      </c>
      <c r="T13">
        <v>10.900848617574598</v>
      </c>
      <c r="U13" s="114">
        <f t="shared" si="2"/>
        <v>36.6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36.6</v>
      </c>
      <c r="E14">
        <f>GT!N14</f>
        <v>0</v>
      </c>
      <c r="F14">
        <f t="shared" si="4"/>
        <v>72</v>
      </c>
      <c r="G14">
        <f t="shared" si="5"/>
        <v>36.6</v>
      </c>
      <c r="H14" s="112"/>
      <c r="I14">
        <f>BRPL_EOD!AA14+BRPL_EOD!AB14</f>
        <v>15.23</v>
      </c>
      <c r="J14">
        <f>BYPL_EOD!AA14+BYPL_EOD!AB14</f>
        <v>8.34</v>
      </c>
      <c r="K14">
        <f>MES_EOD!AA14+MES_EOD!AB14</f>
        <v>0</v>
      </c>
      <c r="L14">
        <f>NDMC_EOD!AA14+NDMC_EOD!AB14</f>
        <v>2.08</v>
      </c>
      <c r="M14">
        <f>TPDDL_EOD!AA14+TPDDL_EOD!AB14</f>
        <v>10.88</v>
      </c>
      <c r="N14">
        <f t="shared" si="0"/>
        <v>36.53</v>
      </c>
      <c r="O14" s="112">
        <f t="shared" si="1"/>
        <v>7.0000000000000284E-2</v>
      </c>
      <c r="P14">
        <v>15.259184232137969</v>
      </c>
      <c r="Q14">
        <v>8.3559813851628792</v>
      </c>
      <c r="R14">
        <v>0</v>
      </c>
      <c r="S14">
        <v>2.0839857651245555</v>
      </c>
      <c r="T14">
        <v>10.900848617574598</v>
      </c>
      <c r="U14" s="114">
        <f t="shared" si="2"/>
        <v>36.6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36.6</v>
      </c>
      <c r="E15">
        <f>GT!N15</f>
        <v>0</v>
      </c>
      <c r="F15">
        <f t="shared" si="4"/>
        <v>72</v>
      </c>
      <c r="G15">
        <f t="shared" si="5"/>
        <v>36.6</v>
      </c>
      <c r="H15" s="112"/>
      <c r="I15">
        <f>BRPL_EOD!AA15+BRPL_EOD!AB15</f>
        <v>15.23</v>
      </c>
      <c r="J15">
        <f>BYPL_EOD!AA15+BYPL_EOD!AB15</f>
        <v>8.34</v>
      </c>
      <c r="K15">
        <f>MES_EOD!AA15+MES_EOD!AB15</f>
        <v>0</v>
      </c>
      <c r="L15">
        <f>NDMC_EOD!AA15+NDMC_EOD!AB15</f>
        <v>2.08</v>
      </c>
      <c r="M15">
        <f>TPDDL_EOD!AA15+TPDDL_EOD!AB15</f>
        <v>10.88</v>
      </c>
      <c r="N15">
        <f t="shared" si="0"/>
        <v>36.53</v>
      </c>
      <c r="O15" s="112">
        <f t="shared" si="1"/>
        <v>7.0000000000000284E-2</v>
      </c>
      <c r="P15">
        <v>15.259184232137969</v>
      </c>
      <c r="Q15">
        <v>8.3559813851628792</v>
      </c>
      <c r="R15">
        <v>0</v>
      </c>
      <c r="S15">
        <v>2.0839857651245555</v>
      </c>
      <c r="T15">
        <v>10.900848617574598</v>
      </c>
      <c r="U15" s="114">
        <f t="shared" si="2"/>
        <v>36.6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36.6</v>
      </c>
      <c r="E16">
        <f>GT!N16</f>
        <v>0</v>
      </c>
      <c r="F16">
        <f t="shared" si="4"/>
        <v>72</v>
      </c>
      <c r="G16">
        <f t="shared" si="5"/>
        <v>36.6</v>
      </c>
      <c r="H16" s="112"/>
      <c r="I16">
        <f>BRPL_EOD!AA16+BRPL_EOD!AB16</f>
        <v>15.23</v>
      </c>
      <c r="J16">
        <f>BYPL_EOD!AA16+BYPL_EOD!AB16</f>
        <v>8.34</v>
      </c>
      <c r="K16">
        <f>MES_EOD!AA16+MES_EOD!AB16</f>
        <v>0</v>
      </c>
      <c r="L16">
        <f>NDMC_EOD!AA16+NDMC_EOD!AB16</f>
        <v>2.08</v>
      </c>
      <c r="M16">
        <f>TPDDL_EOD!AA16+TPDDL_EOD!AB16</f>
        <v>10.88</v>
      </c>
      <c r="N16">
        <f t="shared" si="0"/>
        <v>36.53</v>
      </c>
      <c r="O16" s="112">
        <f t="shared" si="1"/>
        <v>7.0000000000000284E-2</v>
      </c>
      <c r="P16">
        <v>15.259184232137969</v>
      </c>
      <c r="Q16">
        <v>8.3559813851628792</v>
      </c>
      <c r="R16">
        <v>0</v>
      </c>
      <c r="S16">
        <v>2.0839857651245555</v>
      </c>
      <c r="T16">
        <v>10.900848617574598</v>
      </c>
      <c r="U16" s="114">
        <f t="shared" si="2"/>
        <v>36.6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36.6</v>
      </c>
      <c r="E17">
        <f>GT!N17</f>
        <v>0</v>
      </c>
      <c r="F17">
        <f t="shared" si="4"/>
        <v>72</v>
      </c>
      <c r="G17">
        <f t="shared" si="5"/>
        <v>36.6</v>
      </c>
      <c r="H17" s="112"/>
      <c r="I17">
        <f>BRPL_EOD!AA17+BRPL_EOD!AB17</f>
        <v>15.23</v>
      </c>
      <c r="J17">
        <f>BYPL_EOD!AA17+BYPL_EOD!AB17</f>
        <v>8.34</v>
      </c>
      <c r="K17">
        <f>MES_EOD!AA17+MES_EOD!AB17</f>
        <v>0</v>
      </c>
      <c r="L17">
        <f>NDMC_EOD!AA17+NDMC_EOD!AB17</f>
        <v>2.08</v>
      </c>
      <c r="M17">
        <f>TPDDL_EOD!AA17+TPDDL_EOD!AB17</f>
        <v>10.88</v>
      </c>
      <c r="N17">
        <f t="shared" si="0"/>
        <v>36.53</v>
      </c>
      <c r="O17" s="112">
        <f t="shared" si="1"/>
        <v>7.0000000000000284E-2</v>
      </c>
      <c r="P17">
        <v>15.259184232137969</v>
      </c>
      <c r="Q17">
        <v>8.3559813851628792</v>
      </c>
      <c r="R17">
        <v>0</v>
      </c>
      <c r="S17">
        <v>2.0839857651245555</v>
      </c>
      <c r="T17">
        <v>10.900848617574598</v>
      </c>
      <c r="U17" s="114">
        <f t="shared" si="2"/>
        <v>36.6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36.6</v>
      </c>
      <c r="E18">
        <f>GT!N18</f>
        <v>0</v>
      </c>
      <c r="F18">
        <f t="shared" si="4"/>
        <v>72</v>
      </c>
      <c r="G18">
        <f t="shared" si="5"/>
        <v>36.6</v>
      </c>
      <c r="H18" s="112"/>
      <c r="I18">
        <f>BRPL_EOD!AA18+BRPL_EOD!AB18</f>
        <v>15.23</v>
      </c>
      <c r="J18">
        <f>BYPL_EOD!AA18+BYPL_EOD!AB18</f>
        <v>8.34</v>
      </c>
      <c r="K18">
        <f>MES_EOD!AA18+MES_EOD!AB18</f>
        <v>0</v>
      </c>
      <c r="L18">
        <f>NDMC_EOD!AA18+NDMC_EOD!AB18</f>
        <v>2.08</v>
      </c>
      <c r="M18">
        <f>TPDDL_EOD!AA18+TPDDL_EOD!AB18</f>
        <v>10.88</v>
      </c>
      <c r="N18">
        <f t="shared" si="0"/>
        <v>36.53</v>
      </c>
      <c r="O18" s="112">
        <f t="shared" si="1"/>
        <v>7.0000000000000284E-2</v>
      </c>
      <c r="P18">
        <v>15.259184232137969</v>
      </c>
      <c r="Q18">
        <v>8.3559813851628792</v>
      </c>
      <c r="R18">
        <v>0</v>
      </c>
      <c r="S18">
        <v>2.0839857651245555</v>
      </c>
      <c r="T18">
        <v>10.900848617574598</v>
      </c>
      <c r="U18" s="114">
        <f t="shared" si="2"/>
        <v>36.6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36.6</v>
      </c>
      <c r="E19">
        <f>GT!N19</f>
        <v>0</v>
      </c>
      <c r="F19">
        <f t="shared" si="4"/>
        <v>72</v>
      </c>
      <c r="G19">
        <f t="shared" si="5"/>
        <v>36.6</v>
      </c>
      <c r="H19" s="112"/>
      <c r="I19">
        <f>BRPL_EOD!AA19+BRPL_EOD!AB19</f>
        <v>15.23</v>
      </c>
      <c r="J19">
        <f>BYPL_EOD!AA19+BYPL_EOD!AB19</f>
        <v>8.34</v>
      </c>
      <c r="K19">
        <f>MES_EOD!AA19+MES_EOD!AB19</f>
        <v>0</v>
      </c>
      <c r="L19">
        <f>NDMC_EOD!AA19+NDMC_EOD!AB19</f>
        <v>2.08</v>
      </c>
      <c r="M19">
        <f>TPDDL_EOD!AA19+TPDDL_EOD!AB19</f>
        <v>10.88</v>
      </c>
      <c r="N19">
        <f t="shared" si="0"/>
        <v>36.53</v>
      </c>
      <c r="O19" s="112">
        <f t="shared" si="1"/>
        <v>7.0000000000000284E-2</v>
      </c>
      <c r="P19">
        <v>15.259184232137969</v>
      </c>
      <c r="Q19">
        <v>8.3559813851628792</v>
      </c>
      <c r="R19">
        <v>0</v>
      </c>
      <c r="S19">
        <v>2.0839857651245555</v>
      </c>
      <c r="T19">
        <v>10.900848617574598</v>
      </c>
      <c r="U19" s="114">
        <f t="shared" si="2"/>
        <v>36.6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36.6</v>
      </c>
      <c r="E20">
        <f>GT!N20</f>
        <v>0</v>
      </c>
      <c r="F20">
        <f t="shared" si="4"/>
        <v>72</v>
      </c>
      <c r="G20">
        <f t="shared" si="5"/>
        <v>36.6</v>
      </c>
      <c r="H20" s="112"/>
      <c r="I20">
        <f>BRPL_EOD!AA20+BRPL_EOD!AB20</f>
        <v>15.23</v>
      </c>
      <c r="J20">
        <f>BYPL_EOD!AA20+BYPL_EOD!AB20</f>
        <v>8.34</v>
      </c>
      <c r="K20">
        <f>MES_EOD!AA20+MES_EOD!AB20</f>
        <v>0</v>
      </c>
      <c r="L20">
        <f>NDMC_EOD!AA20+NDMC_EOD!AB20</f>
        <v>2.08</v>
      </c>
      <c r="M20">
        <f>TPDDL_EOD!AA20+TPDDL_EOD!AB20</f>
        <v>10.88</v>
      </c>
      <c r="N20">
        <f t="shared" si="0"/>
        <v>36.53</v>
      </c>
      <c r="O20" s="112">
        <f t="shared" si="1"/>
        <v>7.0000000000000284E-2</v>
      </c>
      <c r="P20">
        <v>15.259184232137969</v>
      </c>
      <c r="Q20">
        <v>8.3559813851628792</v>
      </c>
      <c r="R20">
        <v>0</v>
      </c>
      <c r="S20">
        <v>2.0839857651245555</v>
      </c>
      <c r="T20">
        <v>10.900848617574598</v>
      </c>
      <c r="U20" s="114">
        <f t="shared" si="2"/>
        <v>36.6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36.6</v>
      </c>
      <c r="E21">
        <f>GT!N21</f>
        <v>0</v>
      </c>
      <c r="F21">
        <f t="shared" si="4"/>
        <v>72</v>
      </c>
      <c r="G21">
        <f t="shared" si="5"/>
        <v>36.6</v>
      </c>
      <c r="H21" s="112"/>
      <c r="I21">
        <f>BRPL_EOD!AA21+BRPL_EOD!AB21</f>
        <v>15.23</v>
      </c>
      <c r="J21">
        <f>BYPL_EOD!AA21+BYPL_EOD!AB21</f>
        <v>8.34</v>
      </c>
      <c r="K21">
        <f>MES_EOD!AA21+MES_EOD!AB21</f>
        <v>0</v>
      </c>
      <c r="L21">
        <f>NDMC_EOD!AA21+NDMC_EOD!AB21</f>
        <v>2.08</v>
      </c>
      <c r="M21">
        <f>TPDDL_EOD!AA21+TPDDL_EOD!AB21</f>
        <v>10.88</v>
      </c>
      <c r="N21">
        <f t="shared" si="0"/>
        <v>36.53</v>
      </c>
      <c r="O21" s="112">
        <f t="shared" si="1"/>
        <v>7.0000000000000284E-2</v>
      </c>
      <c r="P21">
        <v>15.259184232137969</v>
      </c>
      <c r="Q21">
        <v>8.3559813851628792</v>
      </c>
      <c r="R21">
        <v>0</v>
      </c>
      <c r="S21">
        <v>2.0839857651245555</v>
      </c>
      <c r="T21">
        <v>10.900848617574598</v>
      </c>
      <c r="U21" s="114">
        <f t="shared" si="2"/>
        <v>36.6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36.6</v>
      </c>
      <c r="E22">
        <f>GT!N22</f>
        <v>0</v>
      </c>
      <c r="F22">
        <f t="shared" si="4"/>
        <v>72</v>
      </c>
      <c r="G22">
        <f t="shared" si="5"/>
        <v>36.6</v>
      </c>
      <c r="H22" s="112"/>
      <c r="I22">
        <f>BRPL_EOD!AA22+BRPL_EOD!AB22</f>
        <v>15.23</v>
      </c>
      <c r="J22">
        <f>BYPL_EOD!AA22+BYPL_EOD!AB22</f>
        <v>8.34</v>
      </c>
      <c r="K22">
        <f>MES_EOD!AA22+MES_EOD!AB22</f>
        <v>0</v>
      </c>
      <c r="L22">
        <f>NDMC_EOD!AA22+NDMC_EOD!AB22</f>
        <v>2.08</v>
      </c>
      <c r="M22">
        <f>TPDDL_EOD!AA22+TPDDL_EOD!AB22</f>
        <v>10.88</v>
      </c>
      <c r="N22">
        <f t="shared" si="0"/>
        <v>36.53</v>
      </c>
      <c r="O22" s="112">
        <f t="shared" si="1"/>
        <v>7.0000000000000284E-2</v>
      </c>
      <c r="P22">
        <v>15.259184232137969</v>
      </c>
      <c r="Q22">
        <v>8.3559813851628792</v>
      </c>
      <c r="R22">
        <v>0</v>
      </c>
      <c r="S22">
        <v>2.0839857651245555</v>
      </c>
      <c r="T22">
        <v>10.900848617574598</v>
      </c>
      <c r="U22" s="114">
        <f t="shared" si="2"/>
        <v>36.6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36.6</v>
      </c>
      <c r="E23">
        <f>GT!N23</f>
        <v>0</v>
      </c>
      <c r="F23">
        <f t="shared" si="4"/>
        <v>72</v>
      </c>
      <c r="G23">
        <f t="shared" si="5"/>
        <v>36.6</v>
      </c>
      <c r="H23" s="112"/>
      <c r="I23">
        <f>BRPL_EOD!AA23+BRPL_EOD!AB23</f>
        <v>15.23</v>
      </c>
      <c r="J23">
        <f>BYPL_EOD!AA23+BYPL_EOD!AB23</f>
        <v>8.34</v>
      </c>
      <c r="K23">
        <f>MES_EOD!AA23+MES_EOD!AB23</f>
        <v>0</v>
      </c>
      <c r="L23">
        <f>NDMC_EOD!AA23+NDMC_EOD!AB23</f>
        <v>2.08</v>
      </c>
      <c r="M23">
        <f>TPDDL_EOD!AA23+TPDDL_EOD!AB23</f>
        <v>10.88</v>
      </c>
      <c r="N23">
        <f t="shared" si="0"/>
        <v>36.53</v>
      </c>
      <c r="O23" s="112">
        <f t="shared" si="1"/>
        <v>7.0000000000000284E-2</v>
      </c>
      <c r="P23">
        <v>15.259184232137969</v>
      </c>
      <c r="Q23">
        <v>8.3559813851628792</v>
      </c>
      <c r="R23">
        <v>0</v>
      </c>
      <c r="S23">
        <v>2.0839857651245555</v>
      </c>
      <c r="T23">
        <v>10.900848617574598</v>
      </c>
      <c r="U23" s="114">
        <f t="shared" si="2"/>
        <v>36.6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36.6</v>
      </c>
      <c r="E24">
        <f>GT!N24</f>
        <v>0</v>
      </c>
      <c r="F24">
        <f t="shared" si="4"/>
        <v>72</v>
      </c>
      <c r="G24">
        <f t="shared" si="5"/>
        <v>36.6</v>
      </c>
      <c r="H24" s="112"/>
      <c r="I24">
        <f>BRPL_EOD!AA24+BRPL_EOD!AB24</f>
        <v>15.23</v>
      </c>
      <c r="J24">
        <f>BYPL_EOD!AA24+BYPL_EOD!AB24</f>
        <v>8.34</v>
      </c>
      <c r="K24">
        <f>MES_EOD!AA24+MES_EOD!AB24</f>
        <v>0</v>
      </c>
      <c r="L24">
        <f>NDMC_EOD!AA24+NDMC_EOD!AB24</f>
        <v>2.08</v>
      </c>
      <c r="M24">
        <f>TPDDL_EOD!AA24+TPDDL_EOD!AB24</f>
        <v>10.88</v>
      </c>
      <c r="N24">
        <f t="shared" si="0"/>
        <v>36.53</v>
      </c>
      <c r="O24" s="112">
        <f t="shared" si="1"/>
        <v>7.0000000000000284E-2</v>
      </c>
      <c r="P24">
        <v>15.259184232137969</v>
      </c>
      <c r="Q24">
        <v>8.3559813851628792</v>
      </c>
      <c r="R24">
        <v>0</v>
      </c>
      <c r="S24">
        <v>2.0839857651245555</v>
      </c>
      <c r="T24">
        <v>10.900848617574598</v>
      </c>
      <c r="U24" s="114">
        <f t="shared" si="2"/>
        <v>36.6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36.6</v>
      </c>
      <c r="E25">
        <f>GT!N25</f>
        <v>0</v>
      </c>
      <c r="F25">
        <f t="shared" si="4"/>
        <v>72</v>
      </c>
      <c r="G25">
        <f t="shared" si="5"/>
        <v>36.6</v>
      </c>
      <c r="H25" s="112"/>
      <c r="I25">
        <f>BRPL_EOD!AA25+BRPL_EOD!AB25</f>
        <v>15.23</v>
      </c>
      <c r="J25">
        <f>BYPL_EOD!AA25+BYPL_EOD!AB25</f>
        <v>8.34</v>
      </c>
      <c r="K25">
        <f>MES_EOD!AA25+MES_EOD!AB25</f>
        <v>0</v>
      </c>
      <c r="L25">
        <f>NDMC_EOD!AA25+NDMC_EOD!AB25</f>
        <v>2.08</v>
      </c>
      <c r="M25">
        <f>TPDDL_EOD!AA25+TPDDL_EOD!AB25</f>
        <v>10.88</v>
      </c>
      <c r="N25">
        <f t="shared" si="0"/>
        <v>36.53</v>
      </c>
      <c r="O25" s="112">
        <f t="shared" si="1"/>
        <v>7.0000000000000284E-2</v>
      </c>
      <c r="P25">
        <v>15.259184232137969</v>
      </c>
      <c r="Q25">
        <v>8.3559813851628792</v>
      </c>
      <c r="R25">
        <v>0</v>
      </c>
      <c r="S25">
        <v>2.0839857651245555</v>
      </c>
      <c r="T25">
        <v>10.900848617574598</v>
      </c>
      <c r="U25" s="114">
        <f t="shared" si="2"/>
        <v>36.6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36.6</v>
      </c>
      <c r="E26">
        <f>GT!N26</f>
        <v>0</v>
      </c>
      <c r="F26">
        <f t="shared" si="4"/>
        <v>72</v>
      </c>
      <c r="G26">
        <f t="shared" si="5"/>
        <v>36.6</v>
      </c>
      <c r="H26" s="112"/>
      <c r="I26">
        <f>BRPL_EOD!AA26+BRPL_EOD!AB26</f>
        <v>15.23</v>
      </c>
      <c r="J26">
        <f>BYPL_EOD!AA26+BYPL_EOD!AB26</f>
        <v>8.34</v>
      </c>
      <c r="K26">
        <f>MES_EOD!AA26+MES_EOD!AB26</f>
        <v>0</v>
      </c>
      <c r="L26">
        <f>NDMC_EOD!AA26+NDMC_EOD!AB26</f>
        <v>2.08</v>
      </c>
      <c r="M26">
        <f>TPDDL_EOD!AA26+TPDDL_EOD!AB26</f>
        <v>10.88</v>
      </c>
      <c r="N26">
        <f t="shared" si="0"/>
        <v>36.53</v>
      </c>
      <c r="O26" s="112">
        <f t="shared" si="1"/>
        <v>7.0000000000000284E-2</v>
      </c>
      <c r="P26">
        <v>15.259184232137969</v>
      </c>
      <c r="Q26">
        <v>8.3559813851628792</v>
      </c>
      <c r="R26">
        <v>0</v>
      </c>
      <c r="S26">
        <v>2.0839857651245555</v>
      </c>
      <c r="T26">
        <v>10.900848617574598</v>
      </c>
      <c r="U26" s="114">
        <f t="shared" si="2"/>
        <v>36.6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36.6</v>
      </c>
      <c r="E27">
        <f>GT!N27</f>
        <v>0</v>
      </c>
      <c r="F27">
        <f t="shared" si="4"/>
        <v>72</v>
      </c>
      <c r="G27">
        <f t="shared" si="5"/>
        <v>36.6</v>
      </c>
      <c r="H27" s="112"/>
      <c r="I27">
        <f>BRPL_EOD!AA27+BRPL_EOD!AB27</f>
        <v>15.23</v>
      </c>
      <c r="J27">
        <f>BYPL_EOD!AA27+BYPL_EOD!AB27</f>
        <v>8.34</v>
      </c>
      <c r="K27">
        <f>MES_EOD!AA27+MES_EOD!AB27</f>
        <v>0</v>
      </c>
      <c r="L27">
        <f>NDMC_EOD!AA27+NDMC_EOD!AB27</f>
        <v>2.08</v>
      </c>
      <c r="M27">
        <f>TPDDL_EOD!AA27+TPDDL_EOD!AB27</f>
        <v>10.88</v>
      </c>
      <c r="N27">
        <f t="shared" si="0"/>
        <v>36.53</v>
      </c>
      <c r="O27" s="112">
        <f t="shared" si="1"/>
        <v>7.0000000000000284E-2</v>
      </c>
      <c r="P27">
        <v>15.259184232137969</v>
      </c>
      <c r="Q27">
        <v>8.3559813851628792</v>
      </c>
      <c r="R27">
        <v>0</v>
      </c>
      <c r="S27">
        <v>2.0839857651245555</v>
      </c>
      <c r="T27">
        <v>10.900848617574598</v>
      </c>
      <c r="U27" s="114">
        <f t="shared" si="2"/>
        <v>36.6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36.6</v>
      </c>
      <c r="E28">
        <f>GT!N28</f>
        <v>0</v>
      </c>
      <c r="F28">
        <f t="shared" si="4"/>
        <v>72</v>
      </c>
      <c r="G28">
        <f t="shared" si="5"/>
        <v>36.6</v>
      </c>
      <c r="H28" s="112"/>
      <c r="I28">
        <f>BRPL_EOD!AA28+BRPL_EOD!AB28</f>
        <v>15.23</v>
      </c>
      <c r="J28">
        <f>BYPL_EOD!AA28+BYPL_EOD!AB28</f>
        <v>8.34</v>
      </c>
      <c r="K28">
        <f>MES_EOD!AA28+MES_EOD!AB28</f>
        <v>0</v>
      </c>
      <c r="L28">
        <f>NDMC_EOD!AA28+NDMC_EOD!AB28</f>
        <v>2.08</v>
      </c>
      <c r="M28">
        <f>TPDDL_EOD!AA28+TPDDL_EOD!AB28</f>
        <v>10.88</v>
      </c>
      <c r="N28">
        <f t="shared" si="0"/>
        <v>36.53</v>
      </c>
      <c r="O28" s="112">
        <f t="shared" si="1"/>
        <v>7.0000000000000284E-2</v>
      </c>
      <c r="P28">
        <v>15.259184232137969</v>
      </c>
      <c r="Q28">
        <v>8.3559813851628792</v>
      </c>
      <c r="R28">
        <v>0</v>
      </c>
      <c r="S28">
        <v>2.0839857651245555</v>
      </c>
      <c r="T28">
        <v>10.900848617574598</v>
      </c>
      <c r="U28" s="114">
        <f t="shared" si="2"/>
        <v>36.6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36.6</v>
      </c>
      <c r="E29">
        <f>GT!N29</f>
        <v>0</v>
      </c>
      <c r="F29">
        <f t="shared" si="4"/>
        <v>72</v>
      </c>
      <c r="G29">
        <f t="shared" si="5"/>
        <v>36.6</v>
      </c>
      <c r="H29" s="112"/>
      <c r="I29">
        <f>BRPL_EOD!AA29+BRPL_EOD!AB29</f>
        <v>15.23</v>
      </c>
      <c r="J29">
        <f>BYPL_EOD!AA29+BYPL_EOD!AB29</f>
        <v>8.34</v>
      </c>
      <c r="K29">
        <f>MES_EOD!AA29+MES_EOD!AB29</f>
        <v>0</v>
      </c>
      <c r="L29">
        <f>NDMC_EOD!AA29+NDMC_EOD!AB29</f>
        <v>2.08</v>
      </c>
      <c r="M29">
        <f>TPDDL_EOD!AA29+TPDDL_EOD!AB29</f>
        <v>10.88</v>
      </c>
      <c r="N29">
        <f t="shared" si="0"/>
        <v>36.53</v>
      </c>
      <c r="O29" s="112">
        <f t="shared" si="1"/>
        <v>7.0000000000000284E-2</v>
      </c>
      <c r="P29">
        <v>15.259184232137969</v>
      </c>
      <c r="Q29">
        <v>8.3559813851628792</v>
      </c>
      <c r="R29">
        <v>0</v>
      </c>
      <c r="S29">
        <v>2.0839857651245555</v>
      </c>
      <c r="T29">
        <v>10.900848617574598</v>
      </c>
      <c r="U29" s="114">
        <f t="shared" si="2"/>
        <v>36.6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36.6</v>
      </c>
      <c r="E30">
        <f>GT!N30</f>
        <v>0</v>
      </c>
      <c r="F30">
        <f t="shared" si="4"/>
        <v>72</v>
      </c>
      <c r="G30">
        <f t="shared" si="5"/>
        <v>36.6</v>
      </c>
      <c r="H30" s="112"/>
      <c r="I30">
        <f>BRPL_EOD!AA30+BRPL_EOD!AB30</f>
        <v>15.23</v>
      </c>
      <c r="J30">
        <f>BYPL_EOD!AA30+BYPL_EOD!AB30</f>
        <v>8.34</v>
      </c>
      <c r="K30">
        <f>MES_EOD!AA30+MES_EOD!AB30</f>
        <v>0</v>
      </c>
      <c r="L30">
        <f>NDMC_EOD!AA30+NDMC_EOD!AB30</f>
        <v>2.08</v>
      </c>
      <c r="M30">
        <f>TPDDL_EOD!AA30+TPDDL_EOD!AB30</f>
        <v>10.88</v>
      </c>
      <c r="N30">
        <f t="shared" si="0"/>
        <v>36.53</v>
      </c>
      <c r="O30" s="112">
        <f t="shared" si="1"/>
        <v>7.0000000000000284E-2</v>
      </c>
      <c r="P30">
        <v>15.259184232137969</v>
      </c>
      <c r="Q30">
        <v>8.3559813851628792</v>
      </c>
      <c r="R30">
        <v>0</v>
      </c>
      <c r="S30">
        <v>2.0839857651245555</v>
      </c>
      <c r="T30">
        <v>10.900848617574598</v>
      </c>
      <c r="U30" s="114">
        <f t="shared" si="2"/>
        <v>36.6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33.6</v>
      </c>
      <c r="E31">
        <f>GT!N31</f>
        <v>0</v>
      </c>
      <c r="F31">
        <f t="shared" si="4"/>
        <v>72</v>
      </c>
      <c r="G31">
        <f t="shared" si="5"/>
        <v>33.6</v>
      </c>
      <c r="H31" s="112"/>
      <c r="I31">
        <f>BRPL_EOD!AA31+BRPL_EOD!AB31</f>
        <v>13.45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10</v>
      </c>
      <c r="N31">
        <f t="shared" si="0"/>
        <v>33.53</v>
      </c>
      <c r="O31" s="112">
        <f t="shared" si="1"/>
        <v>7.0000000000000284E-2</v>
      </c>
      <c r="P31">
        <v>13.478079331941544</v>
      </c>
      <c r="Q31">
        <v>8.0167014613778704</v>
      </c>
      <c r="R31">
        <v>0</v>
      </c>
      <c r="S31">
        <v>2.0843423799582466</v>
      </c>
      <c r="T31">
        <v>10.020876826722338</v>
      </c>
      <c r="U31" s="114">
        <f t="shared" si="2"/>
        <v>33.6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34.6</v>
      </c>
      <c r="E32">
        <f>GT!N32</f>
        <v>0</v>
      </c>
      <c r="F32">
        <f t="shared" si="4"/>
        <v>72</v>
      </c>
      <c r="G32">
        <f t="shared" si="5"/>
        <v>34.6</v>
      </c>
      <c r="H32" s="112"/>
      <c r="I32">
        <f>BRPL_EOD!AA32+BRPL_EOD!AB32</f>
        <v>14.26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10.19</v>
      </c>
      <c r="N32">
        <f t="shared" si="0"/>
        <v>34.529999999999994</v>
      </c>
      <c r="O32" s="112">
        <f t="shared" si="1"/>
        <v>7.000000000000739E-2</v>
      </c>
      <c r="P32">
        <v>14.288908195771796</v>
      </c>
      <c r="Q32">
        <v>8.0162177816391562</v>
      </c>
      <c r="R32">
        <v>0</v>
      </c>
      <c r="S32">
        <v>2.0842166232261805</v>
      </c>
      <c r="T32">
        <v>10.210657399362875</v>
      </c>
      <c r="U32" s="114">
        <f t="shared" si="2"/>
        <v>34.600000000000009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34.6</v>
      </c>
      <c r="E33">
        <f>GT!N33</f>
        <v>0</v>
      </c>
      <c r="F33">
        <f t="shared" si="4"/>
        <v>72</v>
      </c>
      <c r="G33">
        <f t="shared" si="5"/>
        <v>34.6</v>
      </c>
      <c r="H33" s="112"/>
      <c r="I33">
        <f>BRPL_EOD!AA33+BRPL_EOD!AB33</f>
        <v>14.26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10.19</v>
      </c>
      <c r="N33">
        <f t="shared" si="0"/>
        <v>34.529999999999994</v>
      </c>
      <c r="O33" s="112">
        <f t="shared" si="1"/>
        <v>7.000000000000739E-2</v>
      </c>
      <c r="P33">
        <v>14.288908195771796</v>
      </c>
      <c r="Q33">
        <v>8.0162177816391562</v>
      </c>
      <c r="R33">
        <v>0</v>
      </c>
      <c r="S33">
        <v>2.0842166232261805</v>
      </c>
      <c r="T33">
        <v>10.210657399362875</v>
      </c>
      <c r="U33" s="114">
        <f t="shared" si="2"/>
        <v>34.600000000000009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34.6</v>
      </c>
      <c r="E34">
        <f>GT!N34</f>
        <v>0</v>
      </c>
      <c r="F34">
        <f t="shared" si="4"/>
        <v>72</v>
      </c>
      <c r="G34">
        <f t="shared" si="5"/>
        <v>34.6</v>
      </c>
      <c r="H34" s="112"/>
      <c r="I34">
        <f>BRPL_EOD!AA34+BRPL_EOD!AB34</f>
        <v>14.26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10.19</v>
      </c>
      <c r="N34">
        <f t="shared" si="0"/>
        <v>34.529999999999994</v>
      </c>
      <c r="O34" s="112">
        <f t="shared" si="1"/>
        <v>7.000000000000739E-2</v>
      </c>
      <c r="P34">
        <v>14.288908195771796</v>
      </c>
      <c r="Q34">
        <v>8.0162177816391562</v>
      </c>
      <c r="R34">
        <v>0</v>
      </c>
      <c r="S34">
        <v>2.0842166232261805</v>
      </c>
      <c r="T34">
        <v>10.210657399362875</v>
      </c>
      <c r="U34" s="114">
        <f t="shared" si="2"/>
        <v>34.600000000000009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34.6</v>
      </c>
      <c r="E35">
        <f>GT!N35</f>
        <v>0</v>
      </c>
      <c r="F35">
        <f t="shared" si="4"/>
        <v>72</v>
      </c>
      <c r="G35">
        <f t="shared" si="5"/>
        <v>34.6</v>
      </c>
      <c r="H35" s="112"/>
      <c r="I35">
        <f>BRPL_EOD!AA35+BRPL_EOD!AB35</f>
        <v>14.26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10.19</v>
      </c>
      <c r="N35">
        <f t="shared" si="0"/>
        <v>34.529999999999994</v>
      </c>
      <c r="O35" s="112">
        <f t="shared" si="1"/>
        <v>7.000000000000739E-2</v>
      </c>
      <c r="P35">
        <v>14.288908195771796</v>
      </c>
      <c r="Q35">
        <v>8.0162177816391562</v>
      </c>
      <c r="R35">
        <v>0</v>
      </c>
      <c r="S35">
        <v>2.0842166232261805</v>
      </c>
      <c r="T35">
        <v>10.210657399362875</v>
      </c>
      <c r="U35" s="114">
        <f t="shared" si="2"/>
        <v>34.600000000000009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34.6</v>
      </c>
      <c r="E36">
        <f>GT!N36</f>
        <v>0</v>
      </c>
      <c r="F36">
        <f t="shared" si="4"/>
        <v>72</v>
      </c>
      <c r="G36">
        <f t="shared" si="5"/>
        <v>34.6</v>
      </c>
      <c r="H36" s="112"/>
      <c r="I36">
        <f>BRPL_EOD!AA36+BRPL_EOD!AB36</f>
        <v>14.26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10.19</v>
      </c>
      <c r="N36">
        <f t="shared" si="0"/>
        <v>34.529999999999994</v>
      </c>
      <c r="O36" s="112">
        <f t="shared" si="1"/>
        <v>7.000000000000739E-2</v>
      </c>
      <c r="P36">
        <v>14.288908195771796</v>
      </c>
      <c r="Q36">
        <v>8.0162177816391562</v>
      </c>
      <c r="R36">
        <v>0</v>
      </c>
      <c r="S36">
        <v>2.0842166232261805</v>
      </c>
      <c r="T36">
        <v>10.210657399362875</v>
      </c>
      <c r="U36" s="114">
        <f t="shared" si="2"/>
        <v>34.600000000000009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34.6</v>
      </c>
      <c r="E37">
        <f>GT!N37</f>
        <v>0</v>
      </c>
      <c r="F37">
        <f t="shared" si="4"/>
        <v>72</v>
      </c>
      <c r="G37">
        <f t="shared" si="5"/>
        <v>34.6</v>
      </c>
      <c r="H37" s="112"/>
      <c r="I37">
        <f>BRPL_EOD!AA37+BRPL_EOD!AB37</f>
        <v>14.26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10.19</v>
      </c>
      <c r="N37">
        <f t="shared" si="0"/>
        <v>34.529999999999994</v>
      </c>
      <c r="O37" s="112">
        <f t="shared" si="1"/>
        <v>7.000000000000739E-2</v>
      </c>
      <c r="P37">
        <v>14.288908195771796</v>
      </c>
      <c r="Q37">
        <v>8.0162177816391562</v>
      </c>
      <c r="R37">
        <v>0</v>
      </c>
      <c r="S37">
        <v>2.0842166232261805</v>
      </c>
      <c r="T37">
        <v>10.210657399362875</v>
      </c>
      <c r="U37" s="114">
        <f t="shared" si="2"/>
        <v>34.600000000000009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34.6</v>
      </c>
      <c r="E38">
        <f>GT!N38</f>
        <v>0</v>
      </c>
      <c r="F38">
        <f t="shared" si="4"/>
        <v>72</v>
      </c>
      <c r="G38">
        <f t="shared" si="5"/>
        <v>34.6</v>
      </c>
      <c r="H38" s="112"/>
      <c r="I38">
        <f>BRPL_EOD!AA38+BRPL_EOD!AB38</f>
        <v>14.26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10.19</v>
      </c>
      <c r="N38">
        <f t="shared" si="0"/>
        <v>34.529999999999994</v>
      </c>
      <c r="O38" s="112">
        <f t="shared" si="1"/>
        <v>7.000000000000739E-2</v>
      </c>
      <c r="P38">
        <v>14.288908195771796</v>
      </c>
      <c r="Q38">
        <v>8.0162177816391562</v>
      </c>
      <c r="R38">
        <v>0</v>
      </c>
      <c r="S38">
        <v>2.0842166232261805</v>
      </c>
      <c r="T38">
        <v>10.210657399362875</v>
      </c>
      <c r="U38" s="114">
        <f t="shared" si="2"/>
        <v>34.600000000000009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34.6</v>
      </c>
      <c r="E39">
        <f>GT!N39</f>
        <v>0</v>
      </c>
      <c r="F39">
        <f t="shared" si="4"/>
        <v>72</v>
      </c>
      <c r="G39">
        <f t="shared" si="5"/>
        <v>34.6</v>
      </c>
      <c r="H39" s="112"/>
      <c r="I39">
        <f>BRPL_EOD!AA39+BRPL_EOD!AB39</f>
        <v>14.26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10.19</v>
      </c>
      <c r="N39">
        <f t="shared" si="0"/>
        <v>34.529999999999994</v>
      </c>
      <c r="O39" s="112">
        <f t="shared" si="1"/>
        <v>7.000000000000739E-2</v>
      </c>
      <c r="P39">
        <v>14.288908195771796</v>
      </c>
      <c r="Q39">
        <v>8.0162177816391562</v>
      </c>
      <c r="R39">
        <v>0</v>
      </c>
      <c r="S39">
        <v>2.0842166232261805</v>
      </c>
      <c r="T39">
        <v>10.210657399362875</v>
      </c>
      <c r="U39" s="114">
        <f t="shared" si="2"/>
        <v>34.600000000000009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36.6</v>
      </c>
      <c r="E40">
        <f>GT!N40</f>
        <v>0</v>
      </c>
      <c r="F40">
        <f t="shared" si="4"/>
        <v>72</v>
      </c>
      <c r="G40">
        <f t="shared" si="5"/>
        <v>36.6</v>
      </c>
      <c r="H40" s="112"/>
      <c r="I40">
        <f>BRPL_EOD!AA40+BRPL_EOD!AB40</f>
        <v>15.23</v>
      </c>
      <c r="J40">
        <f>BYPL_EOD!AA40+BYPL_EOD!AB40</f>
        <v>8.34</v>
      </c>
      <c r="K40">
        <f>MES_EOD!AA40+MES_EOD!AB40</f>
        <v>0</v>
      </c>
      <c r="L40">
        <f>NDMC_EOD!AA40+NDMC_EOD!AB40</f>
        <v>2.08</v>
      </c>
      <c r="M40">
        <f>TPDDL_EOD!AA40+TPDDL_EOD!AB40</f>
        <v>10.88</v>
      </c>
      <c r="N40">
        <f t="shared" si="0"/>
        <v>36.53</v>
      </c>
      <c r="O40" s="112">
        <f t="shared" si="1"/>
        <v>7.0000000000000284E-2</v>
      </c>
      <c r="P40">
        <v>15.259184232137969</v>
      </c>
      <c r="Q40">
        <v>8.3559813851628792</v>
      </c>
      <c r="R40">
        <v>0</v>
      </c>
      <c r="S40">
        <v>2.0839857651245555</v>
      </c>
      <c r="T40">
        <v>10.900848617574598</v>
      </c>
      <c r="U40" s="114">
        <f t="shared" si="2"/>
        <v>36.6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36.6</v>
      </c>
      <c r="E41">
        <f>GT!N41</f>
        <v>0</v>
      </c>
      <c r="F41">
        <f t="shared" si="4"/>
        <v>72</v>
      </c>
      <c r="G41">
        <f t="shared" si="5"/>
        <v>36.6</v>
      </c>
      <c r="H41" s="112"/>
      <c r="I41">
        <f>BRPL_EOD!AA41+BRPL_EOD!AB41</f>
        <v>15.23</v>
      </c>
      <c r="J41">
        <f>BYPL_EOD!AA41+BYPL_EOD!AB41</f>
        <v>8.34</v>
      </c>
      <c r="K41">
        <f>MES_EOD!AA41+MES_EOD!AB41</f>
        <v>0</v>
      </c>
      <c r="L41">
        <f>NDMC_EOD!AA41+NDMC_EOD!AB41</f>
        <v>2.08</v>
      </c>
      <c r="M41">
        <f>TPDDL_EOD!AA41+TPDDL_EOD!AB41</f>
        <v>10.88</v>
      </c>
      <c r="N41">
        <f t="shared" si="0"/>
        <v>36.53</v>
      </c>
      <c r="O41" s="112">
        <f t="shared" si="1"/>
        <v>7.0000000000000284E-2</v>
      </c>
      <c r="P41">
        <v>15.259184232137969</v>
      </c>
      <c r="Q41">
        <v>8.3559813851628792</v>
      </c>
      <c r="R41">
        <v>0</v>
      </c>
      <c r="S41">
        <v>2.0839857651245555</v>
      </c>
      <c r="T41">
        <v>10.900848617574598</v>
      </c>
      <c r="U41" s="114">
        <f t="shared" si="2"/>
        <v>36.6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36.6</v>
      </c>
      <c r="E42">
        <f>GT!N42</f>
        <v>0</v>
      </c>
      <c r="F42">
        <f t="shared" si="4"/>
        <v>72</v>
      </c>
      <c r="G42">
        <f t="shared" si="5"/>
        <v>36.6</v>
      </c>
      <c r="H42" s="112"/>
      <c r="I42">
        <f>BRPL_EOD!AA42+BRPL_EOD!AB42</f>
        <v>15.23</v>
      </c>
      <c r="J42">
        <f>BYPL_EOD!AA42+BYPL_EOD!AB42</f>
        <v>8.34</v>
      </c>
      <c r="K42">
        <f>MES_EOD!AA42+MES_EOD!AB42</f>
        <v>0</v>
      </c>
      <c r="L42">
        <f>NDMC_EOD!AA42+NDMC_EOD!AB42</f>
        <v>2.08</v>
      </c>
      <c r="M42">
        <f>TPDDL_EOD!AA42+TPDDL_EOD!AB42</f>
        <v>10.88</v>
      </c>
      <c r="N42">
        <f t="shared" si="0"/>
        <v>36.53</v>
      </c>
      <c r="O42" s="112">
        <f t="shared" si="1"/>
        <v>7.0000000000000284E-2</v>
      </c>
      <c r="P42">
        <v>15.259184232137969</v>
      </c>
      <c r="Q42">
        <v>8.3559813851628792</v>
      </c>
      <c r="R42">
        <v>0</v>
      </c>
      <c r="S42">
        <v>2.0839857651245555</v>
      </c>
      <c r="T42">
        <v>10.900848617574598</v>
      </c>
      <c r="U42" s="114">
        <f t="shared" si="2"/>
        <v>36.6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36.6</v>
      </c>
      <c r="E43">
        <f>GT!N43</f>
        <v>0</v>
      </c>
      <c r="F43">
        <f t="shared" si="4"/>
        <v>72</v>
      </c>
      <c r="G43">
        <f t="shared" si="5"/>
        <v>36.6</v>
      </c>
      <c r="H43" s="112"/>
      <c r="I43">
        <f>BRPL_EOD!AA43+BRPL_EOD!AB43</f>
        <v>15.23</v>
      </c>
      <c r="J43">
        <f>BYPL_EOD!AA43+BYPL_EOD!AB43</f>
        <v>8.34</v>
      </c>
      <c r="K43">
        <f>MES_EOD!AA43+MES_EOD!AB43</f>
        <v>0</v>
      </c>
      <c r="L43">
        <f>NDMC_EOD!AA43+NDMC_EOD!AB43</f>
        <v>2.08</v>
      </c>
      <c r="M43">
        <f>TPDDL_EOD!AA43+TPDDL_EOD!AB43</f>
        <v>10.88</v>
      </c>
      <c r="N43">
        <f t="shared" si="0"/>
        <v>36.53</v>
      </c>
      <c r="O43" s="112">
        <f t="shared" si="1"/>
        <v>7.0000000000000284E-2</v>
      </c>
      <c r="P43">
        <v>15.259184232137969</v>
      </c>
      <c r="Q43">
        <v>8.3559813851628792</v>
      </c>
      <c r="R43">
        <v>0</v>
      </c>
      <c r="S43">
        <v>2.0839857651245555</v>
      </c>
      <c r="T43">
        <v>10.900848617574598</v>
      </c>
      <c r="U43" s="114">
        <f t="shared" si="2"/>
        <v>36.6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36.6</v>
      </c>
      <c r="E44">
        <f>GT!N44</f>
        <v>0</v>
      </c>
      <c r="F44">
        <f t="shared" si="4"/>
        <v>72</v>
      </c>
      <c r="G44">
        <f t="shared" si="5"/>
        <v>36.6</v>
      </c>
      <c r="H44" s="112"/>
      <c r="I44">
        <f>BRPL_EOD!AA44+BRPL_EOD!AB44</f>
        <v>15.23</v>
      </c>
      <c r="J44">
        <f>BYPL_EOD!AA44+BYPL_EOD!AB44</f>
        <v>8.34</v>
      </c>
      <c r="K44">
        <f>MES_EOD!AA44+MES_EOD!AB44</f>
        <v>0</v>
      </c>
      <c r="L44">
        <f>NDMC_EOD!AA44+NDMC_EOD!AB44</f>
        <v>2.08</v>
      </c>
      <c r="M44">
        <f>TPDDL_EOD!AA44+TPDDL_EOD!AB44</f>
        <v>10.88</v>
      </c>
      <c r="N44">
        <f t="shared" si="0"/>
        <v>36.53</v>
      </c>
      <c r="O44" s="112">
        <f t="shared" si="1"/>
        <v>7.0000000000000284E-2</v>
      </c>
      <c r="P44">
        <v>15.259184232137969</v>
      </c>
      <c r="Q44">
        <v>8.3559813851628792</v>
      </c>
      <c r="R44">
        <v>0</v>
      </c>
      <c r="S44">
        <v>2.0839857651245555</v>
      </c>
      <c r="T44">
        <v>10.900848617574598</v>
      </c>
      <c r="U44" s="114">
        <f t="shared" si="2"/>
        <v>36.6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36.6</v>
      </c>
      <c r="E45">
        <f>GT!N45</f>
        <v>0</v>
      </c>
      <c r="F45">
        <f t="shared" si="4"/>
        <v>72</v>
      </c>
      <c r="G45">
        <f t="shared" si="5"/>
        <v>36.6</v>
      </c>
      <c r="H45" s="112"/>
      <c r="I45">
        <f>BRPL_EOD!AA45+BRPL_EOD!AB45</f>
        <v>15.23</v>
      </c>
      <c r="J45">
        <f>BYPL_EOD!AA45+BYPL_EOD!AB45</f>
        <v>8.34</v>
      </c>
      <c r="K45">
        <f>MES_EOD!AA45+MES_EOD!AB45</f>
        <v>0</v>
      </c>
      <c r="L45">
        <f>NDMC_EOD!AA45+NDMC_EOD!AB45</f>
        <v>2.08</v>
      </c>
      <c r="M45">
        <f>TPDDL_EOD!AA45+TPDDL_EOD!AB45</f>
        <v>10.88</v>
      </c>
      <c r="N45">
        <f t="shared" si="0"/>
        <v>36.53</v>
      </c>
      <c r="O45" s="112">
        <f t="shared" si="1"/>
        <v>7.0000000000000284E-2</v>
      </c>
      <c r="P45">
        <v>15.259184232137969</v>
      </c>
      <c r="Q45">
        <v>8.3559813851628792</v>
      </c>
      <c r="R45">
        <v>0</v>
      </c>
      <c r="S45">
        <v>2.0839857651245555</v>
      </c>
      <c r="T45">
        <v>10.900848617574598</v>
      </c>
      <c r="U45" s="114">
        <f t="shared" si="2"/>
        <v>36.6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36.6</v>
      </c>
      <c r="E46">
        <f>GT!N46</f>
        <v>0</v>
      </c>
      <c r="F46">
        <f t="shared" si="4"/>
        <v>72</v>
      </c>
      <c r="G46">
        <f t="shared" si="5"/>
        <v>36.6</v>
      </c>
      <c r="H46" s="112"/>
      <c r="I46">
        <f>BRPL_EOD!AA46+BRPL_EOD!AB46</f>
        <v>15.23</v>
      </c>
      <c r="J46">
        <f>BYPL_EOD!AA46+BYPL_EOD!AB46</f>
        <v>8.34</v>
      </c>
      <c r="K46">
        <f>MES_EOD!AA46+MES_EOD!AB46</f>
        <v>0</v>
      </c>
      <c r="L46">
        <f>NDMC_EOD!AA46+NDMC_EOD!AB46</f>
        <v>2.08</v>
      </c>
      <c r="M46">
        <f>TPDDL_EOD!AA46+TPDDL_EOD!AB46</f>
        <v>10.88</v>
      </c>
      <c r="N46">
        <f t="shared" si="0"/>
        <v>36.53</v>
      </c>
      <c r="O46" s="112">
        <f t="shared" si="1"/>
        <v>7.0000000000000284E-2</v>
      </c>
      <c r="P46">
        <v>15.259184232137969</v>
      </c>
      <c r="Q46">
        <v>8.3559813851628792</v>
      </c>
      <c r="R46">
        <v>0</v>
      </c>
      <c r="S46">
        <v>2.0839857651245555</v>
      </c>
      <c r="T46">
        <v>10.900848617574598</v>
      </c>
      <c r="U46" s="114">
        <f t="shared" si="2"/>
        <v>36.6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36.6</v>
      </c>
      <c r="E47">
        <f>GT!N47</f>
        <v>0</v>
      </c>
      <c r="F47">
        <f t="shared" si="4"/>
        <v>72</v>
      </c>
      <c r="G47">
        <f t="shared" si="5"/>
        <v>36.6</v>
      </c>
      <c r="H47" s="112"/>
      <c r="I47">
        <f>BRPL_EOD!AA47+BRPL_EOD!AB47</f>
        <v>15.23</v>
      </c>
      <c r="J47">
        <f>BYPL_EOD!AA47+BYPL_EOD!AB47</f>
        <v>8.34</v>
      </c>
      <c r="K47">
        <f>MES_EOD!AA47+MES_EOD!AB47</f>
        <v>0</v>
      </c>
      <c r="L47">
        <f>NDMC_EOD!AA47+NDMC_EOD!AB47</f>
        <v>2.08</v>
      </c>
      <c r="M47">
        <f>TPDDL_EOD!AA47+TPDDL_EOD!AB47</f>
        <v>10.88</v>
      </c>
      <c r="N47">
        <f t="shared" si="0"/>
        <v>36.53</v>
      </c>
      <c r="O47" s="112">
        <f t="shared" si="1"/>
        <v>7.0000000000000284E-2</v>
      </c>
      <c r="P47">
        <v>15.259184232137969</v>
      </c>
      <c r="Q47">
        <v>8.3559813851628792</v>
      </c>
      <c r="R47">
        <v>0</v>
      </c>
      <c r="S47">
        <v>2.0839857651245555</v>
      </c>
      <c r="T47">
        <v>10.900848617574598</v>
      </c>
      <c r="U47" s="114">
        <f t="shared" si="2"/>
        <v>36.6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37.6</v>
      </c>
      <c r="E48">
        <f>GT!N48</f>
        <v>0</v>
      </c>
      <c r="F48">
        <f t="shared" si="4"/>
        <v>72</v>
      </c>
      <c r="G48">
        <f t="shared" si="5"/>
        <v>37.6</v>
      </c>
      <c r="H48" s="112"/>
      <c r="I48">
        <f>BRPL_EOD!AA48+BRPL_EOD!AB48</f>
        <v>15.67</v>
      </c>
      <c r="J48">
        <f>BYPL_EOD!AA48+BYPL_EOD!AB48</f>
        <v>8.58</v>
      </c>
      <c r="K48">
        <f>MES_EOD!AA48+MES_EOD!AB48</f>
        <v>0</v>
      </c>
      <c r="L48">
        <f>NDMC_EOD!AA48+NDMC_EOD!AB48</f>
        <v>2.08</v>
      </c>
      <c r="M48">
        <f>TPDDL_EOD!AA48+TPDDL_EOD!AB48</f>
        <v>11.2</v>
      </c>
      <c r="N48">
        <f t="shared" si="0"/>
        <v>37.53</v>
      </c>
      <c r="O48" s="112">
        <f t="shared" si="1"/>
        <v>7.0000000000000284E-2</v>
      </c>
      <c r="P48">
        <v>15.699227284838795</v>
      </c>
      <c r="Q48">
        <v>8.5960031974420463</v>
      </c>
      <c r="R48">
        <v>0</v>
      </c>
      <c r="S48">
        <v>2.0838795630162537</v>
      </c>
      <c r="T48">
        <v>11.220889954702903</v>
      </c>
      <c r="U48" s="114">
        <f t="shared" si="2"/>
        <v>37.6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37.6</v>
      </c>
      <c r="E49">
        <f>GT!N49</f>
        <v>0</v>
      </c>
      <c r="F49">
        <f t="shared" si="4"/>
        <v>72</v>
      </c>
      <c r="G49">
        <f t="shared" si="5"/>
        <v>37.6</v>
      </c>
      <c r="H49" s="112"/>
      <c r="I49">
        <f>BRPL_EOD!AA49+BRPL_EOD!AB49</f>
        <v>15.67</v>
      </c>
      <c r="J49">
        <f>BYPL_EOD!AA49+BYPL_EOD!AB49</f>
        <v>8.58</v>
      </c>
      <c r="K49">
        <f>MES_EOD!AA49+MES_EOD!AB49</f>
        <v>0</v>
      </c>
      <c r="L49">
        <f>NDMC_EOD!AA49+NDMC_EOD!AB49</f>
        <v>2.08</v>
      </c>
      <c r="M49">
        <f>TPDDL_EOD!AA49+TPDDL_EOD!AB49</f>
        <v>11.2</v>
      </c>
      <c r="N49">
        <f t="shared" si="0"/>
        <v>37.53</v>
      </c>
      <c r="O49" s="112">
        <f t="shared" si="1"/>
        <v>7.0000000000000284E-2</v>
      </c>
      <c r="P49">
        <v>15.699227284838795</v>
      </c>
      <c r="Q49">
        <v>8.5960031974420463</v>
      </c>
      <c r="R49">
        <v>0</v>
      </c>
      <c r="S49">
        <v>2.0838795630162537</v>
      </c>
      <c r="T49">
        <v>11.220889954702903</v>
      </c>
      <c r="U49" s="114">
        <f t="shared" si="2"/>
        <v>37.6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37.6</v>
      </c>
      <c r="E50">
        <f>GT!N50</f>
        <v>0</v>
      </c>
      <c r="F50">
        <f t="shared" si="4"/>
        <v>72</v>
      </c>
      <c r="G50">
        <f t="shared" si="5"/>
        <v>37.6</v>
      </c>
      <c r="H50" s="112"/>
      <c r="I50">
        <f>BRPL_EOD!AA50+BRPL_EOD!AB50</f>
        <v>15.67</v>
      </c>
      <c r="J50">
        <f>BYPL_EOD!AA50+BYPL_EOD!AB50</f>
        <v>8.58</v>
      </c>
      <c r="K50">
        <f>MES_EOD!AA50+MES_EOD!AB50</f>
        <v>0</v>
      </c>
      <c r="L50">
        <f>NDMC_EOD!AA50+NDMC_EOD!AB50</f>
        <v>2.08</v>
      </c>
      <c r="M50">
        <f>TPDDL_EOD!AA50+TPDDL_EOD!AB50</f>
        <v>11.2</v>
      </c>
      <c r="N50">
        <f t="shared" si="0"/>
        <v>37.53</v>
      </c>
      <c r="O50" s="112">
        <f t="shared" si="1"/>
        <v>7.0000000000000284E-2</v>
      </c>
      <c r="P50">
        <v>15.699227284838795</v>
      </c>
      <c r="Q50">
        <v>8.5960031974420463</v>
      </c>
      <c r="R50">
        <v>0</v>
      </c>
      <c r="S50">
        <v>2.0838795630162537</v>
      </c>
      <c r="T50">
        <v>11.220889954702903</v>
      </c>
      <c r="U50" s="114">
        <f t="shared" si="2"/>
        <v>37.6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36.6</v>
      </c>
      <c r="E51">
        <f>GT!N51</f>
        <v>0</v>
      </c>
      <c r="F51">
        <f t="shared" si="4"/>
        <v>72</v>
      </c>
      <c r="G51">
        <f t="shared" si="5"/>
        <v>36.6</v>
      </c>
      <c r="H51" s="112"/>
      <c r="I51">
        <f>BRPL_EOD!AA51+BRPL_EOD!AB51</f>
        <v>15.23</v>
      </c>
      <c r="J51">
        <f>BYPL_EOD!AA51+BYPL_EOD!AB51</f>
        <v>8.34</v>
      </c>
      <c r="K51">
        <f>MES_EOD!AA51+MES_EOD!AB51</f>
        <v>0</v>
      </c>
      <c r="L51">
        <f>NDMC_EOD!AA51+NDMC_EOD!AB51</f>
        <v>2.08</v>
      </c>
      <c r="M51">
        <f>TPDDL_EOD!AA51+TPDDL_EOD!AB51</f>
        <v>10.88</v>
      </c>
      <c r="N51">
        <f t="shared" si="0"/>
        <v>36.53</v>
      </c>
      <c r="O51" s="112">
        <f t="shared" si="1"/>
        <v>7.0000000000000284E-2</v>
      </c>
      <c r="P51">
        <v>15.259184232137969</v>
      </c>
      <c r="Q51">
        <v>8.3559813851628792</v>
      </c>
      <c r="R51">
        <v>0</v>
      </c>
      <c r="S51">
        <v>2.0839857651245555</v>
      </c>
      <c r="T51">
        <v>10.900848617574598</v>
      </c>
      <c r="U51" s="114">
        <f t="shared" si="2"/>
        <v>36.6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36.6</v>
      </c>
      <c r="E52">
        <f>GT!N52</f>
        <v>0</v>
      </c>
      <c r="F52">
        <f t="shared" si="4"/>
        <v>72</v>
      </c>
      <c r="G52">
        <f t="shared" si="5"/>
        <v>36.6</v>
      </c>
      <c r="H52" s="112"/>
      <c r="I52">
        <f>BRPL_EOD!AA52+BRPL_EOD!AB52</f>
        <v>15.23</v>
      </c>
      <c r="J52">
        <f>BYPL_EOD!AA52+BYPL_EOD!AB52</f>
        <v>8.34</v>
      </c>
      <c r="K52">
        <f>MES_EOD!AA52+MES_EOD!AB52</f>
        <v>0</v>
      </c>
      <c r="L52">
        <f>NDMC_EOD!AA52+NDMC_EOD!AB52</f>
        <v>2.08</v>
      </c>
      <c r="M52">
        <f>TPDDL_EOD!AA52+TPDDL_EOD!AB52</f>
        <v>10.88</v>
      </c>
      <c r="N52">
        <f t="shared" si="0"/>
        <v>36.53</v>
      </c>
      <c r="O52" s="112">
        <f t="shared" si="1"/>
        <v>7.0000000000000284E-2</v>
      </c>
      <c r="P52">
        <v>15.259184232137969</v>
      </c>
      <c r="Q52">
        <v>8.3559813851628792</v>
      </c>
      <c r="R52">
        <v>0</v>
      </c>
      <c r="S52">
        <v>2.0839857651245555</v>
      </c>
      <c r="T52">
        <v>10.900848617574598</v>
      </c>
      <c r="U52" s="114">
        <f t="shared" si="2"/>
        <v>36.6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36.6</v>
      </c>
      <c r="E53">
        <f>GT!N53</f>
        <v>0</v>
      </c>
      <c r="F53">
        <f t="shared" si="4"/>
        <v>72</v>
      </c>
      <c r="G53">
        <f t="shared" si="5"/>
        <v>36.6</v>
      </c>
      <c r="H53" s="112"/>
      <c r="I53">
        <f>BRPL_EOD!AA53+BRPL_EOD!AB53</f>
        <v>15.23</v>
      </c>
      <c r="J53">
        <f>BYPL_EOD!AA53+BYPL_EOD!AB53</f>
        <v>8.34</v>
      </c>
      <c r="K53">
        <f>MES_EOD!AA53+MES_EOD!AB53</f>
        <v>0</v>
      </c>
      <c r="L53">
        <f>NDMC_EOD!AA53+NDMC_EOD!AB53</f>
        <v>2.08</v>
      </c>
      <c r="M53">
        <f>TPDDL_EOD!AA53+TPDDL_EOD!AB53</f>
        <v>10.88</v>
      </c>
      <c r="N53">
        <f t="shared" si="0"/>
        <v>36.53</v>
      </c>
      <c r="O53" s="112">
        <f t="shared" si="1"/>
        <v>7.0000000000000284E-2</v>
      </c>
      <c r="P53">
        <v>15.259184232137969</v>
      </c>
      <c r="Q53">
        <v>8.3559813851628792</v>
      </c>
      <c r="R53">
        <v>0</v>
      </c>
      <c r="S53">
        <v>2.0839857651245555</v>
      </c>
      <c r="T53">
        <v>10.900848617574598</v>
      </c>
      <c r="U53" s="114">
        <f t="shared" si="2"/>
        <v>36.6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36.6</v>
      </c>
      <c r="E54">
        <f>GT!N54</f>
        <v>0</v>
      </c>
      <c r="F54">
        <f t="shared" si="4"/>
        <v>72</v>
      </c>
      <c r="G54">
        <f t="shared" si="5"/>
        <v>36.6</v>
      </c>
      <c r="H54" s="112"/>
      <c r="I54">
        <f>BRPL_EOD!AA54+BRPL_EOD!AB54</f>
        <v>15.23</v>
      </c>
      <c r="J54">
        <f>BYPL_EOD!AA54+BYPL_EOD!AB54</f>
        <v>8.34</v>
      </c>
      <c r="K54">
        <f>MES_EOD!AA54+MES_EOD!AB54</f>
        <v>0</v>
      </c>
      <c r="L54">
        <f>NDMC_EOD!AA54+NDMC_EOD!AB54</f>
        <v>2.08</v>
      </c>
      <c r="M54">
        <f>TPDDL_EOD!AA54+TPDDL_EOD!AB54</f>
        <v>10.88</v>
      </c>
      <c r="N54">
        <f t="shared" si="0"/>
        <v>36.53</v>
      </c>
      <c r="O54" s="112">
        <f t="shared" si="1"/>
        <v>7.0000000000000284E-2</v>
      </c>
      <c r="P54">
        <v>15.259184232137969</v>
      </c>
      <c r="Q54">
        <v>8.3559813851628792</v>
      </c>
      <c r="R54">
        <v>0</v>
      </c>
      <c r="S54">
        <v>2.0839857651245555</v>
      </c>
      <c r="T54">
        <v>10.900848617574598</v>
      </c>
      <c r="U54" s="114">
        <f t="shared" si="2"/>
        <v>36.6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36.6</v>
      </c>
      <c r="E55">
        <f>GT!N55</f>
        <v>0</v>
      </c>
      <c r="F55">
        <f t="shared" si="4"/>
        <v>72</v>
      </c>
      <c r="G55">
        <f t="shared" si="5"/>
        <v>36.6</v>
      </c>
      <c r="H55" s="112"/>
      <c r="I55">
        <f>BRPL_EOD!AA55+BRPL_EOD!AB55</f>
        <v>15.23</v>
      </c>
      <c r="J55">
        <f>BYPL_EOD!AA55+BYPL_EOD!AB55</f>
        <v>8.34</v>
      </c>
      <c r="K55">
        <f>MES_EOD!AA55+MES_EOD!AB55</f>
        <v>0</v>
      </c>
      <c r="L55">
        <f>NDMC_EOD!AA55+NDMC_EOD!AB55</f>
        <v>2.08</v>
      </c>
      <c r="M55">
        <f>TPDDL_EOD!AA55+TPDDL_EOD!AB55</f>
        <v>10.88</v>
      </c>
      <c r="N55">
        <f t="shared" si="0"/>
        <v>36.53</v>
      </c>
      <c r="O55" s="112">
        <f t="shared" si="1"/>
        <v>7.0000000000000284E-2</v>
      </c>
      <c r="P55">
        <v>15.259184232137969</v>
      </c>
      <c r="Q55">
        <v>8.3559813851628792</v>
      </c>
      <c r="R55">
        <v>0</v>
      </c>
      <c r="S55">
        <v>2.0839857651245555</v>
      </c>
      <c r="T55">
        <v>10.900848617574598</v>
      </c>
      <c r="U55" s="114">
        <f t="shared" si="2"/>
        <v>36.6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36.6</v>
      </c>
      <c r="E56">
        <f>GT!N56</f>
        <v>0</v>
      </c>
      <c r="F56">
        <f t="shared" si="4"/>
        <v>72</v>
      </c>
      <c r="G56">
        <f t="shared" si="5"/>
        <v>36.6</v>
      </c>
      <c r="H56" s="112"/>
      <c r="I56">
        <f>BRPL_EOD!AA56+BRPL_EOD!AB56</f>
        <v>15.23</v>
      </c>
      <c r="J56">
        <f>BYPL_EOD!AA56+BYPL_EOD!AB56</f>
        <v>8.34</v>
      </c>
      <c r="K56">
        <f>MES_EOD!AA56+MES_EOD!AB56</f>
        <v>0</v>
      </c>
      <c r="L56">
        <f>NDMC_EOD!AA56+NDMC_EOD!AB56</f>
        <v>2.08</v>
      </c>
      <c r="M56">
        <f>TPDDL_EOD!AA56+TPDDL_EOD!AB56</f>
        <v>10.88</v>
      </c>
      <c r="N56">
        <f t="shared" si="0"/>
        <v>36.53</v>
      </c>
      <c r="O56" s="112">
        <f t="shared" si="1"/>
        <v>7.0000000000000284E-2</v>
      </c>
      <c r="P56">
        <v>15.259184232137969</v>
      </c>
      <c r="Q56">
        <v>8.3559813851628792</v>
      </c>
      <c r="R56">
        <v>0</v>
      </c>
      <c r="S56">
        <v>2.0839857651245555</v>
      </c>
      <c r="T56">
        <v>10.900848617574598</v>
      </c>
      <c r="U56" s="114">
        <f t="shared" si="2"/>
        <v>36.6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36.6</v>
      </c>
      <c r="E57">
        <f>GT!N57</f>
        <v>0</v>
      </c>
      <c r="F57">
        <f t="shared" si="4"/>
        <v>72</v>
      </c>
      <c r="G57">
        <f t="shared" si="5"/>
        <v>36.6</v>
      </c>
      <c r="H57" s="112"/>
      <c r="I57">
        <f>BRPL_EOD!AA57+BRPL_EOD!AB57</f>
        <v>15.23</v>
      </c>
      <c r="J57">
        <f>BYPL_EOD!AA57+BYPL_EOD!AB57</f>
        <v>8.34</v>
      </c>
      <c r="K57">
        <f>MES_EOD!AA57+MES_EOD!AB57</f>
        <v>0</v>
      </c>
      <c r="L57">
        <f>NDMC_EOD!AA57+NDMC_EOD!AB57</f>
        <v>2.08</v>
      </c>
      <c r="M57">
        <f>TPDDL_EOD!AA57+TPDDL_EOD!AB57</f>
        <v>10.88</v>
      </c>
      <c r="N57">
        <f t="shared" si="0"/>
        <v>36.53</v>
      </c>
      <c r="O57" s="112">
        <f t="shared" si="1"/>
        <v>7.0000000000000284E-2</v>
      </c>
      <c r="P57">
        <v>15.259184232137969</v>
      </c>
      <c r="Q57">
        <v>8.3559813851628792</v>
      </c>
      <c r="R57">
        <v>0</v>
      </c>
      <c r="S57">
        <v>2.0839857651245555</v>
      </c>
      <c r="T57">
        <v>10.900848617574598</v>
      </c>
      <c r="U57" s="114">
        <f t="shared" si="2"/>
        <v>36.6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36.6</v>
      </c>
      <c r="E58">
        <f>GT!N58</f>
        <v>0</v>
      </c>
      <c r="F58">
        <f t="shared" si="4"/>
        <v>72</v>
      </c>
      <c r="G58">
        <f t="shared" si="5"/>
        <v>36.6</v>
      </c>
      <c r="H58" s="112"/>
      <c r="I58">
        <f>BRPL_EOD!AA58+BRPL_EOD!AB58</f>
        <v>15.23</v>
      </c>
      <c r="J58">
        <f>BYPL_EOD!AA58+BYPL_EOD!AB58</f>
        <v>8.34</v>
      </c>
      <c r="K58">
        <f>MES_EOD!AA58+MES_EOD!AB58</f>
        <v>0</v>
      </c>
      <c r="L58">
        <f>NDMC_EOD!AA58+NDMC_EOD!AB58</f>
        <v>2.08</v>
      </c>
      <c r="M58">
        <f>TPDDL_EOD!AA58+TPDDL_EOD!AB58</f>
        <v>10.88</v>
      </c>
      <c r="N58">
        <f t="shared" si="0"/>
        <v>36.53</v>
      </c>
      <c r="O58" s="112">
        <f t="shared" si="1"/>
        <v>7.0000000000000284E-2</v>
      </c>
      <c r="P58">
        <v>15.259184232137969</v>
      </c>
      <c r="Q58">
        <v>8.3559813851628792</v>
      </c>
      <c r="R58">
        <v>0</v>
      </c>
      <c r="S58">
        <v>2.0839857651245555</v>
      </c>
      <c r="T58">
        <v>10.900848617574598</v>
      </c>
      <c r="U58" s="114">
        <f t="shared" si="2"/>
        <v>36.6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35.6</v>
      </c>
      <c r="E59">
        <f>GT!N59</f>
        <v>0</v>
      </c>
      <c r="F59">
        <f t="shared" si="4"/>
        <v>72</v>
      </c>
      <c r="G59">
        <f t="shared" si="5"/>
        <v>35.6</v>
      </c>
      <c r="H59" s="112"/>
      <c r="I59">
        <f>BRPL_EOD!AA59+BRPL_EOD!AB59</f>
        <v>14.79</v>
      </c>
      <c r="J59">
        <f>BYPL_EOD!AA59+BYPL_EOD!AB59</f>
        <v>8.1</v>
      </c>
      <c r="K59">
        <f>MES_EOD!AA59+MES_EOD!AB59</f>
        <v>0</v>
      </c>
      <c r="L59">
        <f>NDMC_EOD!AA59+NDMC_EOD!AB59</f>
        <v>2.08</v>
      </c>
      <c r="M59">
        <f>TPDDL_EOD!AA59+TPDDL_EOD!AB59</f>
        <v>10.57</v>
      </c>
      <c r="N59">
        <f t="shared" si="0"/>
        <v>35.54</v>
      </c>
      <c r="O59" s="112">
        <f t="shared" si="1"/>
        <v>6.0000000000002274E-2</v>
      </c>
      <c r="P59">
        <v>14.81496904895892</v>
      </c>
      <c r="Q59">
        <v>8.1136747326955536</v>
      </c>
      <c r="R59">
        <v>0</v>
      </c>
      <c r="S59">
        <v>2.0835115362971304</v>
      </c>
      <c r="T59">
        <v>10.587844682048397</v>
      </c>
      <c r="U59" s="114">
        <f t="shared" si="2"/>
        <v>35.6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35.6</v>
      </c>
      <c r="E60">
        <f>GT!N60</f>
        <v>0</v>
      </c>
      <c r="F60">
        <f t="shared" si="4"/>
        <v>72</v>
      </c>
      <c r="G60">
        <f t="shared" si="5"/>
        <v>35.6</v>
      </c>
      <c r="H60" s="112"/>
      <c r="I60">
        <f>BRPL_EOD!AA60+BRPL_EOD!AB60</f>
        <v>14.79</v>
      </c>
      <c r="J60">
        <f>BYPL_EOD!AA60+BYPL_EOD!AB60</f>
        <v>8.1</v>
      </c>
      <c r="K60">
        <f>MES_EOD!AA60+MES_EOD!AB60</f>
        <v>0</v>
      </c>
      <c r="L60">
        <f>NDMC_EOD!AA60+NDMC_EOD!AB60</f>
        <v>2.08</v>
      </c>
      <c r="M60">
        <f>TPDDL_EOD!AA60+TPDDL_EOD!AB60</f>
        <v>10.57</v>
      </c>
      <c r="N60">
        <f t="shared" si="0"/>
        <v>35.54</v>
      </c>
      <c r="O60" s="112">
        <f t="shared" si="1"/>
        <v>6.0000000000002274E-2</v>
      </c>
      <c r="P60">
        <v>14.81496904895892</v>
      </c>
      <c r="Q60">
        <v>8.1136747326955536</v>
      </c>
      <c r="R60">
        <v>0</v>
      </c>
      <c r="S60">
        <v>2.0835115362971304</v>
      </c>
      <c r="T60">
        <v>10.587844682048397</v>
      </c>
      <c r="U60" s="114">
        <f t="shared" si="2"/>
        <v>35.6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35.6</v>
      </c>
      <c r="E61">
        <f>GT!N61</f>
        <v>0</v>
      </c>
      <c r="F61">
        <f t="shared" si="4"/>
        <v>72</v>
      </c>
      <c r="G61">
        <f t="shared" si="5"/>
        <v>35.6</v>
      </c>
      <c r="H61" s="112"/>
      <c r="I61">
        <f>BRPL_EOD!AA61+BRPL_EOD!AB61</f>
        <v>14.79</v>
      </c>
      <c r="J61">
        <f>BYPL_EOD!AA61+BYPL_EOD!AB61</f>
        <v>8.1</v>
      </c>
      <c r="K61">
        <f>MES_EOD!AA61+MES_EOD!AB61</f>
        <v>0</v>
      </c>
      <c r="L61">
        <f>NDMC_EOD!AA61+NDMC_EOD!AB61</f>
        <v>2.08</v>
      </c>
      <c r="M61">
        <f>TPDDL_EOD!AA61+TPDDL_EOD!AB61</f>
        <v>10.57</v>
      </c>
      <c r="N61">
        <f t="shared" si="0"/>
        <v>35.54</v>
      </c>
      <c r="O61" s="112">
        <f t="shared" si="1"/>
        <v>6.0000000000002274E-2</v>
      </c>
      <c r="P61">
        <v>14.81496904895892</v>
      </c>
      <c r="Q61">
        <v>8.1136747326955536</v>
      </c>
      <c r="R61">
        <v>0</v>
      </c>
      <c r="S61">
        <v>2.0835115362971304</v>
      </c>
      <c r="T61">
        <v>10.587844682048397</v>
      </c>
      <c r="U61" s="114">
        <f t="shared" si="2"/>
        <v>35.6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35.6</v>
      </c>
      <c r="E62">
        <f>GT!N62</f>
        <v>0</v>
      </c>
      <c r="F62">
        <f t="shared" si="4"/>
        <v>72</v>
      </c>
      <c r="G62">
        <f t="shared" si="5"/>
        <v>35.6</v>
      </c>
      <c r="H62" s="112"/>
      <c r="I62">
        <f>BRPL_EOD!AA62+BRPL_EOD!AB62</f>
        <v>14.79</v>
      </c>
      <c r="J62">
        <f>BYPL_EOD!AA62+BYPL_EOD!AB62</f>
        <v>8.1</v>
      </c>
      <c r="K62">
        <f>MES_EOD!AA62+MES_EOD!AB62</f>
        <v>0</v>
      </c>
      <c r="L62">
        <f>NDMC_EOD!AA62+NDMC_EOD!AB62</f>
        <v>2.08</v>
      </c>
      <c r="M62">
        <f>TPDDL_EOD!AA62+TPDDL_EOD!AB62</f>
        <v>10.57</v>
      </c>
      <c r="N62">
        <f t="shared" si="0"/>
        <v>35.54</v>
      </c>
      <c r="O62" s="112">
        <f t="shared" si="1"/>
        <v>6.0000000000002274E-2</v>
      </c>
      <c r="P62">
        <v>14.81496904895892</v>
      </c>
      <c r="Q62">
        <v>8.1136747326955536</v>
      </c>
      <c r="R62">
        <v>0</v>
      </c>
      <c r="S62">
        <v>2.0835115362971304</v>
      </c>
      <c r="T62">
        <v>10.587844682048397</v>
      </c>
      <c r="U62" s="114">
        <f t="shared" si="2"/>
        <v>35.6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35.6</v>
      </c>
      <c r="E63">
        <f>GT!N63</f>
        <v>0</v>
      </c>
      <c r="F63">
        <f t="shared" si="4"/>
        <v>72</v>
      </c>
      <c r="G63">
        <f t="shared" si="5"/>
        <v>35.6</v>
      </c>
      <c r="H63" s="112"/>
      <c r="I63">
        <f>BRPL_EOD!AA63+BRPL_EOD!AB63</f>
        <v>14.79</v>
      </c>
      <c r="J63">
        <f>BYPL_EOD!AA63+BYPL_EOD!AB63</f>
        <v>8.1</v>
      </c>
      <c r="K63">
        <f>MES_EOD!AA63+MES_EOD!AB63</f>
        <v>0</v>
      </c>
      <c r="L63">
        <f>NDMC_EOD!AA63+NDMC_EOD!AB63</f>
        <v>2.08</v>
      </c>
      <c r="M63">
        <f>TPDDL_EOD!AA63+TPDDL_EOD!AB63</f>
        <v>10.57</v>
      </c>
      <c r="N63">
        <f t="shared" si="0"/>
        <v>35.54</v>
      </c>
      <c r="O63" s="112">
        <f t="shared" si="1"/>
        <v>6.0000000000002274E-2</v>
      </c>
      <c r="P63">
        <v>14.81496904895892</v>
      </c>
      <c r="Q63">
        <v>8.1136747326955536</v>
      </c>
      <c r="R63">
        <v>0</v>
      </c>
      <c r="S63">
        <v>2.0835115362971304</v>
      </c>
      <c r="T63">
        <v>10.587844682048397</v>
      </c>
      <c r="U63" s="114">
        <f t="shared" si="2"/>
        <v>35.6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35.6</v>
      </c>
      <c r="E64">
        <f>GT!N64</f>
        <v>0</v>
      </c>
      <c r="F64">
        <f t="shared" si="4"/>
        <v>72</v>
      </c>
      <c r="G64">
        <f t="shared" si="5"/>
        <v>35.6</v>
      </c>
      <c r="H64" s="112"/>
      <c r="I64">
        <f>BRPL_EOD!AA64+BRPL_EOD!AB64</f>
        <v>14.79</v>
      </c>
      <c r="J64">
        <f>BYPL_EOD!AA64+BYPL_EOD!AB64</f>
        <v>8.1</v>
      </c>
      <c r="K64">
        <f>MES_EOD!AA64+MES_EOD!AB64</f>
        <v>0</v>
      </c>
      <c r="L64">
        <f>NDMC_EOD!AA64+NDMC_EOD!AB64</f>
        <v>2.08</v>
      </c>
      <c r="M64">
        <f>TPDDL_EOD!AA64+TPDDL_EOD!AB64</f>
        <v>10.57</v>
      </c>
      <c r="N64">
        <f t="shared" si="0"/>
        <v>35.54</v>
      </c>
      <c r="O64" s="112">
        <f t="shared" si="1"/>
        <v>6.0000000000002274E-2</v>
      </c>
      <c r="P64">
        <v>14.81496904895892</v>
      </c>
      <c r="Q64">
        <v>8.1136747326955536</v>
      </c>
      <c r="R64">
        <v>0</v>
      </c>
      <c r="S64">
        <v>2.0835115362971304</v>
      </c>
      <c r="T64">
        <v>10.587844682048397</v>
      </c>
      <c r="U64" s="114">
        <f t="shared" si="2"/>
        <v>35.6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35.6</v>
      </c>
      <c r="E65">
        <f>GT!N65</f>
        <v>0</v>
      </c>
      <c r="F65">
        <f t="shared" si="4"/>
        <v>72</v>
      </c>
      <c r="G65">
        <f t="shared" si="5"/>
        <v>35.6</v>
      </c>
      <c r="H65" s="112"/>
      <c r="I65">
        <f>BRPL_EOD!AA65+BRPL_EOD!AB65</f>
        <v>14.79</v>
      </c>
      <c r="J65">
        <f>BYPL_EOD!AA65+BYPL_EOD!AB65</f>
        <v>8.1</v>
      </c>
      <c r="K65">
        <f>MES_EOD!AA65+MES_EOD!AB65</f>
        <v>0</v>
      </c>
      <c r="L65">
        <f>NDMC_EOD!AA65+NDMC_EOD!AB65</f>
        <v>2.08</v>
      </c>
      <c r="M65">
        <f>TPDDL_EOD!AA65+TPDDL_EOD!AB65</f>
        <v>10.57</v>
      </c>
      <c r="N65">
        <f t="shared" si="0"/>
        <v>35.54</v>
      </c>
      <c r="O65" s="112">
        <f t="shared" si="1"/>
        <v>6.0000000000002274E-2</v>
      </c>
      <c r="P65">
        <v>14.81496904895892</v>
      </c>
      <c r="Q65">
        <v>8.1136747326955536</v>
      </c>
      <c r="R65">
        <v>0</v>
      </c>
      <c r="S65">
        <v>2.0835115362971304</v>
      </c>
      <c r="T65">
        <v>10.587844682048397</v>
      </c>
      <c r="U65" s="114">
        <f t="shared" si="2"/>
        <v>35.6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35.6</v>
      </c>
      <c r="E66">
        <f>GT!N66</f>
        <v>0</v>
      </c>
      <c r="F66">
        <f t="shared" si="4"/>
        <v>72</v>
      </c>
      <c r="G66">
        <f t="shared" si="5"/>
        <v>35.6</v>
      </c>
      <c r="H66" s="112"/>
      <c r="I66">
        <f>BRPL_EOD!AA66+BRPL_EOD!AB66</f>
        <v>14.79</v>
      </c>
      <c r="J66">
        <f>BYPL_EOD!AA66+BYPL_EOD!AB66</f>
        <v>8.1</v>
      </c>
      <c r="K66">
        <f>MES_EOD!AA66+MES_EOD!AB66</f>
        <v>0</v>
      </c>
      <c r="L66">
        <f>NDMC_EOD!AA66+NDMC_EOD!AB66</f>
        <v>2.08</v>
      </c>
      <c r="M66">
        <f>TPDDL_EOD!AA66+TPDDL_EOD!AB66</f>
        <v>10.57</v>
      </c>
      <c r="N66">
        <f t="shared" si="0"/>
        <v>35.54</v>
      </c>
      <c r="O66" s="112">
        <f t="shared" si="1"/>
        <v>6.0000000000002274E-2</v>
      </c>
      <c r="P66">
        <v>14.81496904895892</v>
      </c>
      <c r="Q66">
        <v>8.1136747326955536</v>
      </c>
      <c r="R66">
        <v>0</v>
      </c>
      <c r="S66">
        <v>2.0835115362971304</v>
      </c>
      <c r="T66">
        <v>10.587844682048397</v>
      </c>
      <c r="U66" s="114">
        <f t="shared" si="2"/>
        <v>35.6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35.6</v>
      </c>
      <c r="E67">
        <f>GT!N67</f>
        <v>0</v>
      </c>
      <c r="F67">
        <f t="shared" si="4"/>
        <v>72</v>
      </c>
      <c r="G67">
        <f t="shared" si="5"/>
        <v>35.6</v>
      </c>
      <c r="H67" s="112"/>
      <c r="I67">
        <f>BRPL_EOD!AA67+BRPL_EOD!AB67</f>
        <v>14.79</v>
      </c>
      <c r="J67">
        <f>BYPL_EOD!AA67+BYPL_EOD!AB67</f>
        <v>8.1</v>
      </c>
      <c r="K67">
        <f>MES_EOD!AA67+MES_EOD!AB67</f>
        <v>0</v>
      </c>
      <c r="L67">
        <f>NDMC_EOD!AA67+NDMC_EOD!AB67</f>
        <v>2.08</v>
      </c>
      <c r="M67">
        <f>TPDDL_EOD!AA67+TPDDL_EOD!AB67</f>
        <v>10.57</v>
      </c>
      <c r="N67">
        <f t="shared" ref="N67:N98" si="6">SUM(I67:M67)</f>
        <v>35.54</v>
      </c>
      <c r="O67" s="112">
        <f t="shared" ref="O67:O98" si="7">G67-N67</f>
        <v>6.0000000000002274E-2</v>
      </c>
      <c r="P67">
        <v>14.81496904895892</v>
      </c>
      <c r="Q67">
        <v>8.1136747326955536</v>
      </c>
      <c r="R67">
        <v>0</v>
      </c>
      <c r="S67">
        <v>2.0835115362971304</v>
      </c>
      <c r="T67">
        <v>10.587844682048397</v>
      </c>
      <c r="U67" s="114">
        <f t="shared" ref="U67:U98" si="8">SUM(P67:T67)</f>
        <v>35.6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35.6</v>
      </c>
      <c r="E68">
        <f>GT!N68</f>
        <v>0</v>
      </c>
      <c r="F68">
        <f t="shared" ref="F68:F98" si="10">B68+C68</f>
        <v>72</v>
      </c>
      <c r="G68">
        <f t="shared" ref="G68:G98" si="11">D68+E68-X68</f>
        <v>35.6</v>
      </c>
      <c r="H68" s="112"/>
      <c r="I68">
        <f>BRPL_EOD!AA68+BRPL_EOD!AB68</f>
        <v>14.79</v>
      </c>
      <c r="J68">
        <f>BYPL_EOD!AA68+BYPL_EOD!AB68</f>
        <v>8.1</v>
      </c>
      <c r="K68">
        <f>MES_EOD!AA68+MES_EOD!AB68</f>
        <v>0</v>
      </c>
      <c r="L68">
        <f>NDMC_EOD!AA68+NDMC_EOD!AB68</f>
        <v>2.08</v>
      </c>
      <c r="M68">
        <f>TPDDL_EOD!AA68+TPDDL_EOD!AB68</f>
        <v>10.57</v>
      </c>
      <c r="N68">
        <f t="shared" si="6"/>
        <v>35.54</v>
      </c>
      <c r="O68" s="112">
        <f t="shared" si="7"/>
        <v>6.0000000000002274E-2</v>
      </c>
      <c r="P68">
        <v>14.81496904895892</v>
      </c>
      <c r="Q68">
        <v>8.1136747326955536</v>
      </c>
      <c r="R68">
        <v>0</v>
      </c>
      <c r="S68">
        <v>2.0835115362971304</v>
      </c>
      <c r="T68">
        <v>10.587844682048397</v>
      </c>
      <c r="U68" s="114">
        <f t="shared" si="8"/>
        <v>35.6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35.6</v>
      </c>
      <c r="E69">
        <f>GT!N69</f>
        <v>0</v>
      </c>
      <c r="F69">
        <f t="shared" si="10"/>
        <v>72</v>
      </c>
      <c r="G69">
        <f t="shared" si="11"/>
        <v>35.6</v>
      </c>
      <c r="H69" s="112"/>
      <c r="I69">
        <f>BRPL_EOD!AA69+BRPL_EOD!AB69</f>
        <v>14.79</v>
      </c>
      <c r="J69">
        <f>BYPL_EOD!AA69+BYPL_EOD!AB69</f>
        <v>8.1</v>
      </c>
      <c r="K69">
        <f>MES_EOD!AA69+MES_EOD!AB69</f>
        <v>0</v>
      </c>
      <c r="L69">
        <f>NDMC_EOD!AA69+NDMC_EOD!AB69</f>
        <v>2.08</v>
      </c>
      <c r="M69">
        <f>TPDDL_EOD!AA69+TPDDL_EOD!AB69</f>
        <v>10.57</v>
      </c>
      <c r="N69">
        <f t="shared" si="6"/>
        <v>35.54</v>
      </c>
      <c r="O69" s="112">
        <f t="shared" si="7"/>
        <v>6.0000000000002274E-2</v>
      </c>
      <c r="P69">
        <v>14.81496904895892</v>
      </c>
      <c r="Q69">
        <v>8.1136747326955536</v>
      </c>
      <c r="R69">
        <v>0</v>
      </c>
      <c r="S69">
        <v>2.0835115362971304</v>
      </c>
      <c r="T69">
        <v>10.587844682048397</v>
      </c>
      <c r="U69" s="114">
        <f t="shared" si="8"/>
        <v>35.6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35.6</v>
      </c>
      <c r="E70">
        <f>GT!N70</f>
        <v>0</v>
      </c>
      <c r="F70">
        <f t="shared" si="10"/>
        <v>72</v>
      </c>
      <c r="G70">
        <f t="shared" si="11"/>
        <v>35.6</v>
      </c>
      <c r="H70" s="112"/>
      <c r="I70">
        <f>BRPL_EOD!AA70+BRPL_EOD!AB70</f>
        <v>14.79</v>
      </c>
      <c r="J70">
        <f>BYPL_EOD!AA70+BYPL_EOD!AB70</f>
        <v>8.1</v>
      </c>
      <c r="K70">
        <f>MES_EOD!AA70+MES_EOD!AB70</f>
        <v>0</v>
      </c>
      <c r="L70">
        <f>NDMC_EOD!AA70+NDMC_EOD!AB70</f>
        <v>2.08</v>
      </c>
      <c r="M70">
        <f>TPDDL_EOD!AA70+TPDDL_EOD!AB70</f>
        <v>10.57</v>
      </c>
      <c r="N70">
        <f t="shared" si="6"/>
        <v>35.54</v>
      </c>
      <c r="O70" s="112">
        <f t="shared" si="7"/>
        <v>6.0000000000002274E-2</v>
      </c>
      <c r="P70">
        <v>14.81496904895892</v>
      </c>
      <c r="Q70">
        <v>8.1136747326955536</v>
      </c>
      <c r="R70">
        <v>0</v>
      </c>
      <c r="S70">
        <v>2.0835115362971304</v>
      </c>
      <c r="T70">
        <v>10.587844682048397</v>
      </c>
      <c r="U70" s="114">
        <f t="shared" si="8"/>
        <v>35.6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35.6</v>
      </c>
      <c r="E71">
        <f>GT!N71</f>
        <v>0</v>
      </c>
      <c r="F71">
        <f t="shared" si="10"/>
        <v>72</v>
      </c>
      <c r="G71">
        <f t="shared" si="11"/>
        <v>35.6</v>
      </c>
      <c r="H71" s="112"/>
      <c r="I71">
        <f>BRPL_EOD!AA71+BRPL_EOD!AB71</f>
        <v>14.79</v>
      </c>
      <c r="J71">
        <f>BYPL_EOD!AA71+BYPL_EOD!AB71</f>
        <v>8.1</v>
      </c>
      <c r="K71">
        <f>MES_EOD!AA71+MES_EOD!AB71</f>
        <v>0</v>
      </c>
      <c r="L71">
        <f>NDMC_EOD!AA71+NDMC_EOD!AB71</f>
        <v>2.08</v>
      </c>
      <c r="M71">
        <f>TPDDL_EOD!AA71+TPDDL_EOD!AB71</f>
        <v>10.57</v>
      </c>
      <c r="N71">
        <f t="shared" si="6"/>
        <v>35.54</v>
      </c>
      <c r="O71" s="112">
        <f t="shared" si="7"/>
        <v>6.0000000000002274E-2</v>
      </c>
      <c r="P71">
        <v>14.81496904895892</v>
      </c>
      <c r="Q71">
        <v>8.1136747326955536</v>
      </c>
      <c r="R71">
        <v>0</v>
      </c>
      <c r="S71">
        <v>2.0835115362971304</v>
      </c>
      <c r="T71">
        <v>10.587844682048397</v>
      </c>
      <c r="U71" s="114">
        <f t="shared" si="8"/>
        <v>35.6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35.6</v>
      </c>
      <c r="E72">
        <f>GT!N72</f>
        <v>0</v>
      </c>
      <c r="F72">
        <f t="shared" si="10"/>
        <v>72</v>
      </c>
      <c r="G72">
        <f t="shared" si="11"/>
        <v>35.6</v>
      </c>
      <c r="H72" s="112"/>
      <c r="I72">
        <f>BRPL_EOD!AA72+BRPL_EOD!AB72</f>
        <v>14.79</v>
      </c>
      <c r="J72">
        <f>BYPL_EOD!AA72+BYPL_EOD!AB72</f>
        <v>8.1</v>
      </c>
      <c r="K72">
        <f>MES_EOD!AA72+MES_EOD!AB72</f>
        <v>0</v>
      </c>
      <c r="L72">
        <f>NDMC_EOD!AA72+NDMC_EOD!AB72</f>
        <v>2.08</v>
      </c>
      <c r="M72">
        <f>TPDDL_EOD!AA72+TPDDL_EOD!AB72</f>
        <v>10.57</v>
      </c>
      <c r="N72">
        <f t="shared" si="6"/>
        <v>35.54</v>
      </c>
      <c r="O72" s="112">
        <f t="shared" si="7"/>
        <v>6.0000000000002274E-2</v>
      </c>
      <c r="P72">
        <v>14.81496904895892</v>
      </c>
      <c r="Q72">
        <v>8.1136747326955536</v>
      </c>
      <c r="R72">
        <v>0</v>
      </c>
      <c r="S72">
        <v>2.0835115362971304</v>
      </c>
      <c r="T72">
        <v>10.587844682048397</v>
      </c>
      <c r="U72" s="114">
        <f t="shared" si="8"/>
        <v>35.6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35.6</v>
      </c>
      <c r="E73">
        <f>GT!N73</f>
        <v>0</v>
      </c>
      <c r="F73">
        <f t="shared" si="10"/>
        <v>72</v>
      </c>
      <c r="G73">
        <f t="shared" si="11"/>
        <v>35.6</v>
      </c>
      <c r="H73" s="112"/>
      <c r="I73">
        <f>BRPL_EOD!AA73+BRPL_EOD!AB73</f>
        <v>14.79</v>
      </c>
      <c r="J73">
        <f>BYPL_EOD!AA73+BYPL_EOD!AB73</f>
        <v>8.1</v>
      </c>
      <c r="K73">
        <f>MES_EOD!AA73+MES_EOD!AB73</f>
        <v>0</v>
      </c>
      <c r="L73">
        <f>NDMC_EOD!AA73+NDMC_EOD!AB73</f>
        <v>2.08</v>
      </c>
      <c r="M73">
        <f>TPDDL_EOD!AA73+TPDDL_EOD!AB73</f>
        <v>10.57</v>
      </c>
      <c r="N73">
        <f t="shared" si="6"/>
        <v>35.54</v>
      </c>
      <c r="O73" s="112">
        <f t="shared" si="7"/>
        <v>6.0000000000002274E-2</v>
      </c>
      <c r="P73">
        <v>14.81496904895892</v>
      </c>
      <c r="Q73">
        <v>8.1136747326955536</v>
      </c>
      <c r="R73">
        <v>0</v>
      </c>
      <c r="S73">
        <v>2.0835115362971304</v>
      </c>
      <c r="T73">
        <v>10.587844682048397</v>
      </c>
      <c r="U73" s="114">
        <f t="shared" si="8"/>
        <v>35.6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35.6</v>
      </c>
      <c r="E74">
        <f>GT!N74</f>
        <v>0</v>
      </c>
      <c r="F74">
        <f t="shared" si="10"/>
        <v>72</v>
      </c>
      <c r="G74">
        <f t="shared" si="11"/>
        <v>35.6</v>
      </c>
      <c r="H74" s="112"/>
      <c r="I74">
        <f>BRPL_EOD!AA74+BRPL_EOD!AB74</f>
        <v>14.79</v>
      </c>
      <c r="J74">
        <f>BYPL_EOD!AA74+BYPL_EOD!AB74</f>
        <v>8.1</v>
      </c>
      <c r="K74">
        <f>MES_EOD!AA74+MES_EOD!AB74</f>
        <v>0</v>
      </c>
      <c r="L74">
        <f>NDMC_EOD!AA74+NDMC_EOD!AB74</f>
        <v>2.08</v>
      </c>
      <c r="M74">
        <f>TPDDL_EOD!AA74+TPDDL_EOD!AB74</f>
        <v>10.57</v>
      </c>
      <c r="N74">
        <f t="shared" si="6"/>
        <v>35.54</v>
      </c>
      <c r="O74" s="112">
        <f t="shared" si="7"/>
        <v>6.0000000000002274E-2</v>
      </c>
      <c r="P74">
        <v>14.81496904895892</v>
      </c>
      <c r="Q74">
        <v>8.1136747326955536</v>
      </c>
      <c r="R74">
        <v>0</v>
      </c>
      <c r="S74">
        <v>2.0835115362971304</v>
      </c>
      <c r="T74">
        <v>10.587844682048397</v>
      </c>
      <c r="U74" s="114">
        <f t="shared" si="8"/>
        <v>35.6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37.6</v>
      </c>
      <c r="E75">
        <f>GT!N75</f>
        <v>0</v>
      </c>
      <c r="F75">
        <f t="shared" si="10"/>
        <v>72</v>
      </c>
      <c r="G75">
        <f t="shared" si="11"/>
        <v>37.6</v>
      </c>
      <c r="H75" s="112"/>
      <c r="I75">
        <f>BRPL_EOD!AA75+BRPL_EOD!AB75</f>
        <v>15.67</v>
      </c>
      <c r="J75">
        <f>BYPL_EOD!AA75+BYPL_EOD!AB75</f>
        <v>8.58</v>
      </c>
      <c r="K75">
        <f>MES_EOD!AA75+MES_EOD!AB75</f>
        <v>0</v>
      </c>
      <c r="L75">
        <f>NDMC_EOD!AA75+NDMC_EOD!AB75</f>
        <v>2.08</v>
      </c>
      <c r="M75">
        <f>TPDDL_EOD!AA75+TPDDL_EOD!AB75</f>
        <v>11.2</v>
      </c>
      <c r="N75">
        <f t="shared" si="6"/>
        <v>37.53</v>
      </c>
      <c r="O75" s="112">
        <f t="shared" si="7"/>
        <v>7.0000000000000284E-2</v>
      </c>
      <c r="P75">
        <v>15.699227284838795</v>
      </c>
      <c r="Q75">
        <v>8.5960031974420463</v>
      </c>
      <c r="R75">
        <v>0</v>
      </c>
      <c r="S75">
        <v>2.0838795630162537</v>
      </c>
      <c r="T75">
        <v>11.220889954702903</v>
      </c>
      <c r="U75" s="114">
        <f t="shared" si="8"/>
        <v>37.6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37.6</v>
      </c>
      <c r="E76">
        <f>GT!N76</f>
        <v>0</v>
      </c>
      <c r="F76">
        <f t="shared" si="10"/>
        <v>72</v>
      </c>
      <c r="G76">
        <f t="shared" si="11"/>
        <v>37.6</v>
      </c>
      <c r="H76" s="112"/>
      <c r="I76">
        <f>BRPL_EOD!AA76+BRPL_EOD!AB76</f>
        <v>15.67</v>
      </c>
      <c r="J76">
        <f>BYPL_EOD!AA76+BYPL_EOD!AB76</f>
        <v>8.58</v>
      </c>
      <c r="K76">
        <f>MES_EOD!AA76+MES_EOD!AB76</f>
        <v>0</v>
      </c>
      <c r="L76">
        <f>NDMC_EOD!AA76+NDMC_EOD!AB76</f>
        <v>2.08</v>
      </c>
      <c r="M76">
        <f>TPDDL_EOD!AA76+TPDDL_EOD!AB76</f>
        <v>11.2</v>
      </c>
      <c r="N76">
        <f t="shared" si="6"/>
        <v>37.53</v>
      </c>
      <c r="O76" s="112">
        <f t="shared" si="7"/>
        <v>7.0000000000000284E-2</v>
      </c>
      <c r="P76">
        <v>15.699227284838795</v>
      </c>
      <c r="Q76">
        <v>8.5960031974420463</v>
      </c>
      <c r="R76">
        <v>0</v>
      </c>
      <c r="S76">
        <v>2.0838795630162537</v>
      </c>
      <c r="T76">
        <v>11.220889954702903</v>
      </c>
      <c r="U76" s="114">
        <f t="shared" si="8"/>
        <v>37.6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37.6</v>
      </c>
      <c r="E77">
        <f>GT!N77</f>
        <v>0</v>
      </c>
      <c r="F77">
        <f t="shared" si="10"/>
        <v>72</v>
      </c>
      <c r="G77">
        <f t="shared" si="11"/>
        <v>37.6</v>
      </c>
      <c r="H77" s="112"/>
      <c r="I77">
        <f>BRPL_EOD!AA77+BRPL_EOD!AB77</f>
        <v>15.67</v>
      </c>
      <c r="J77">
        <f>BYPL_EOD!AA77+BYPL_EOD!AB77</f>
        <v>8.58</v>
      </c>
      <c r="K77">
        <f>MES_EOD!AA77+MES_EOD!AB77</f>
        <v>0</v>
      </c>
      <c r="L77">
        <f>NDMC_EOD!AA77+NDMC_EOD!AB77</f>
        <v>2.08</v>
      </c>
      <c r="M77">
        <f>TPDDL_EOD!AA77+TPDDL_EOD!AB77</f>
        <v>11.2</v>
      </c>
      <c r="N77">
        <f t="shared" si="6"/>
        <v>37.53</v>
      </c>
      <c r="O77" s="112">
        <f t="shared" si="7"/>
        <v>7.0000000000000284E-2</v>
      </c>
      <c r="P77">
        <v>15.699227284838795</v>
      </c>
      <c r="Q77">
        <v>8.5960031974420463</v>
      </c>
      <c r="R77">
        <v>0</v>
      </c>
      <c r="S77">
        <v>2.0838795630162537</v>
      </c>
      <c r="T77">
        <v>11.220889954702903</v>
      </c>
      <c r="U77" s="114">
        <f t="shared" si="8"/>
        <v>37.6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37.6</v>
      </c>
      <c r="E78">
        <f>GT!N78</f>
        <v>0</v>
      </c>
      <c r="F78">
        <f t="shared" si="10"/>
        <v>72</v>
      </c>
      <c r="G78">
        <f t="shared" si="11"/>
        <v>37.6</v>
      </c>
      <c r="H78" s="112"/>
      <c r="I78">
        <f>BRPL_EOD!AA78+BRPL_EOD!AB78</f>
        <v>15.67</v>
      </c>
      <c r="J78">
        <f>BYPL_EOD!AA78+BYPL_EOD!AB78</f>
        <v>8.58</v>
      </c>
      <c r="K78">
        <f>MES_EOD!AA78+MES_EOD!AB78</f>
        <v>0</v>
      </c>
      <c r="L78">
        <f>NDMC_EOD!AA78+NDMC_EOD!AB78</f>
        <v>2.08</v>
      </c>
      <c r="M78">
        <f>TPDDL_EOD!AA78+TPDDL_EOD!AB78</f>
        <v>11.2</v>
      </c>
      <c r="N78">
        <f t="shared" si="6"/>
        <v>37.53</v>
      </c>
      <c r="O78" s="112">
        <f t="shared" si="7"/>
        <v>7.0000000000000284E-2</v>
      </c>
      <c r="P78">
        <v>15.699227284838795</v>
      </c>
      <c r="Q78">
        <v>8.5960031974420463</v>
      </c>
      <c r="R78">
        <v>0</v>
      </c>
      <c r="S78">
        <v>2.0838795630162537</v>
      </c>
      <c r="T78">
        <v>11.220889954702903</v>
      </c>
      <c r="U78" s="114">
        <f t="shared" si="8"/>
        <v>37.6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37.6</v>
      </c>
      <c r="E79">
        <f>GT!N79</f>
        <v>0</v>
      </c>
      <c r="F79">
        <f t="shared" si="10"/>
        <v>72</v>
      </c>
      <c r="G79">
        <f t="shared" si="11"/>
        <v>37.6</v>
      </c>
      <c r="H79" s="112"/>
      <c r="I79">
        <f>BRPL_EOD!AA79+BRPL_EOD!AB79</f>
        <v>15.67</v>
      </c>
      <c r="J79">
        <f>BYPL_EOD!AA79+BYPL_EOD!AB79</f>
        <v>8.58</v>
      </c>
      <c r="K79">
        <f>MES_EOD!AA79+MES_EOD!AB79</f>
        <v>0</v>
      </c>
      <c r="L79">
        <f>NDMC_EOD!AA79+NDMC_EOD!AB79</f>
        <v>2.08</v>
      </c>
      <c r="M79">
        <f>TPDDL_EOD!AA79+TPDDL_EOD!AB79</f>
        <v>11.2</v>
      </c>
      <c r="N79">
        <f t="shared" si="6"/>
        <v>37.53</v>
      </c>
      <c r="O79" s="112">
        <f t="shared" si="7"/>
        <v>7.0000000000000284E-2</v>
      </c>
      <c r="P79">
        <v>15.699227284838795</v>
      </c>
      <c r="Q79">
        <v>8.5960031974420463</v>
      </c>
      <c r="R79">
        <v>0</v>
      </c>
      <c r="S79">
        <v>2.0838795630162537</v>
      </c>
      <c r="T79">
        <v>11.220889954702903</v>
      </c>
      <c r="U79" s="114">
        <f t="shared" si="8"/>
        <v>37.6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37.6</v>
      </c>
      <c r="E80">
        <f>GT!N80</f>
        <v>0</v>
      </c>
      <c r="F80">
        <f t="shared" si="10"/>
        <v>72</v>
      </c>
      <c r="G80">
        <f t="shared" si="11"/>
        <v>37.6</v>
      </c>
      <c r="H80" s="112"/>
      <c r="I80">
        <f>BRPL_EOD!AA80+BRPL_EOD!AB80</f>
        <v>15.67</v>
      </c>
      <c r="J80">
        <f>BYPL_EOD!AA80+BYPL_EOD!AB80</f>
        <v>8.58</v>
      </c>
      <c r="K80">
        <f>MES_EOD!AA80+MES_EOD!AB80</f>
        <v>0</v>
      </c>
      <c r="L80">
        <f>NDMC_EOD!AA80+NDMC_EOD!AB80</f>
        <v>2.08</v>
      </c>
      <c r="M80">
        <f>TPDDL_EOD!AA80+TPDDL_EOD!AB80</f>
        <v>11.2</v>
      </c>
      <c r="N80">
        <f t="shared" si="6"/>
        <v>37.53</v>
      </c>
      <c r="O80" s="112">
        <f t="shared" si="7"/>
        <v>7.0000000000000284E-2</v>
      </c>
      <c r="P80">
        <v>15.699227284838795</v>
      </c>
      <c r="Q80">
        <v>8.5960031974420463</v>
      </c>
      <c r="R80">
        <v>0</v>
      </c>
      <c r="S80">
        <v>2.0838795630162537</v>
      </c>
      <c r="T80">
        <v>11.220889954702903</v>
      </c>
      <c r="U80" s="114">
        <f t="shared" si="8"/>
        <v>37.6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37.6</v>
      </c>
      <c r="E81">
        <f>GT!N81</f>
        <v>0</v>
      </c>
      <c r="F81">
        <f t="shared" si="10"/>
        <v>72</v>
      </c>
      <c r="G81">
        <f t="shared" si="11"/>
        <v>37.6</v>
      </c>
      <c r="H81" s="112"/>
      <c r="I81">
        <f>BRPL_EOD!AA81+BRPL_EOD!AB81</f>
        <v>15.67</v>
      </c>
      <c r="J81">
        <f>BYPL_EOD!AA81+BYPL_EOD!AB81</f>
        <v>8.58</v>
      </c>
      <c r="K81">
        <f>MES_EOD!AA81+MES_EOD!AB81</f>
        <v>0</v>
      </c>
      <c r="L81">
        <f>NDMC_EOD!AA81+NDMC_EOD!AB81</f>
        <v>2.08</v>
      </c>
      <c r="M81">
        <f>TPDDL_EOD!AA81+TPDDL_EOD!AB81</f>
        <v>11.2</v>
      </c>
      <c r="N81">
        <f t="shared" si="6"/>
        <v>37.53</v>
      </c>
      <c r="O81" s="112">
        <f t="shared" si="7"/>
        <v>7.0000000000000284E-2</v>
      </c>
      <c r="P81">
        <v>15.699227284838795</v>
      </c>
      <c r="Q81">
        <v>8.5960031974420463</v>
      </c>
      <c r="R81">
        <v>0</v>
      </c>
      <c r="S81">
        <v>2.0838795630162537</v>
      </c>
      <c r="T81">
        <v>11.220889954702903</v>
      </c>
      <c r="U81" s="114">
        <f t="shared" si="8"/>
        <v>37.6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37.6</v>
      </c>
      <c r="E82">
        <f>GT!N82</f>
        <v>0</v>
      </c>
      <c r="F82">
        <f t="shared" si="10"/>
        <v>72</v>
      </c>
      <c r="G82">
        <f t="shared" si="11"/>
        <v>37.6</v>
      </c>
      <c r="H82" s="112"/>
      <c r="I82">
        <f>BRPL_EOD!AA82+BRPL_EOD!AB82</f>
        <v>15.67</v>
      </c>
      <c r="J82">
        <f>BYPL_EOD!AA82+BYPL_EOD!AB82</f>
        <v>8.58</v>
      </c>
      <c r="K82">
        <f>MES_EOD!AA82+MES_EOD!AB82</f>
        <v>0</v>
      </c>
      <c r="L82">
        <f>NDMC_EOD!AA82+NDMC_EOD!AB82</f>
        <v>2.08</v>
      </c>
      <c r="M82">
        <f>TPDDL_EOD!AA82+TPDDL_EOD!AB82</f>
        <v>11.2</v>
      </c>
      <c r="N82">
        <f t="shared" si="6"/>
        <v>37.53</v>
      </c>
      <c r="O82" s="112">
        <f t="shared" si="7"/>
        <v>7.0000000000000284E-2</v>
      </c>
      <c r="P82">
        <v>15.699227284838795</v>
      </c>
      <c r="Q82">
        <v>8.5960031974420463</v>
      </c>
      <c r="R82">
        <v>0</v>
      </c>
      <c r="S82">
        <v>2.0838795630162537</v>
      </c>
      <c r="T82">
        <v>11.220889954702903</v>
      </c>
      <c r="U82" s="114">
        <f t="shared" si="8"/>
        <v>37.6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37.6</v>
      </c>
      <c r="E83">
        <f>GT!N83</f>
        <v>0</v>
      </c>
      <c r="F83">
        <f t="shared" si="10"/>
        <v>72</v>
      </c>
      <c r="G83">
        <f t="shared" si="11"/>
        <v>37.6</v>
      </c>
      <c r="H83" s="112"/>
      <c r="I83">
        <f>BRPL_EOD!AA83+BRPL_EOD!AB83</f>
        <v>15.67</v>
      </c>
      <c r="J83">
        <f>BYPL_EOD!AA83+BYPL_EOD!AB83</f>
        <v>8.58</v>
      </c>
      <c r="K83">
        <f>MES_EOD!AA83+MES_EOD!AB83</f>
        <v>0</v>
      </c>
      <c r="L83">
        <f>NDMC_EOD!AA83+NDMC_EOD!AB83</f>
        <v>2.08</v>
      </c>
      <c r="M83">
        <f>TPDDL_EOD!AA83+TPDDL_EOD!AB83</f>
        <v>11.2</v>
      </c>
      <c r="N83">
        <f t="shared" si="6"/>
        <v>37.53</v>
      </c>
      <c r="O83" s="112">
        <f t="shared" si="7"/>
        <v>7.0000000000000284E-2</v>
      </c>
      <c r="P83">
        <v>15.699227284838795</v>
      </c>
      <c r="Q83">
        <v>8.5960031974420463</v>
      </c>
      <c r="R83">
        <v>0</v>
      </c>
      <c r="S83">
        <v>2.0838795630162537</v>
      </c>
      <c r="T83">
        <v>11.220889954702903</v>
      </c>
      <c r="U83" s="114">
        <f t="shared" si="8"/>
        <v>37.6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37.6</v>
      </c>
      <c r="E84">
        <f>GT!N84</f>
        <v>0</v>
      </c>
      <c r="F84">
        <f t="shared" si="10"/>
        <v>72</v>
      </c>
      <c r="G84">
        <f t="shared" si="11"/>
        <v>37.6</v>
      </c>
      <c r="H84" s="112"/>
      <c r="I84">
        <f>BRPL_EOD!AA84+BRPL_EOD!AB84</f>
        <v>15.67</v>
      </c>
      <c r="J84">
        <f>BYPL_EOD!AA84+BYPL_EOD!AB84</f>
        <v>8.58</v>
      </c>
      <c r="K84">
        <f>MES_EOD!AA84+MES_EOD!AB84</f>
        <v>0</v>
      </c>
      <c r="L84">
        <f>NDMC_EOD!AA84+NDMC_EOD!AB84</f>
        <v>2.08</v>
      </c>
      <c r="M84">
        <f>TPDDL_EOD!AA84+TPDDL_EOD!AB84</f>
        <v>11.2</v>
      </c>
      <c r="N84">
        <f t="shared" si="6"/>
        <v>37.53</v>
      </c>
      <c r="O84" s="112">
        <f t="shared" si="7"/>
        <v>7.0000000000000284E-2</v>
      </c>
      <c r="P84">
        <v>15.699227284838795</v>
      </c>
      <c r="Q84">
        <v>8.5960031974420463</v>
      </c>
      <c r="R84">
        <v>0</v>
      </c>
      <c r="S84">
        <v>2.0838795630162537</v>
      </c>
      <c r="T84">
        <v>11.220889954702903</v>
      </c>
      <c r="U84" s="114">
        <f t="shared" si="8"/>
        <v>37.6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37.6</v>
      </c>
      <c r="E85">
        <f>GT!N85</f>
        <v>0</v>
      </c>
      <c r="F85">
        <f t="shared" si="10"/>
        <v>72</v>
      </c>
      <c r="G85">
        <f t="shared" si="11"/>
        <v>37.6</v>
      </c>
      <c r="H85" s="112"/>
      <c r="I85">
        <f>BRPL_EOD!AA85+BRPL_EOD!AB85</f>
        <v>15.67</v>
      </c>
      <c r="J85">
        <f>BYPL_EOD!AA85+BYPL_EOD!AB85</f>
        <v>8.58</v>
      </c>
      <c r="K85">
        <f>MES_EOD!AA85+MES_EOD!AB85</f>
        <v>0</v>
      </c>
      <c r="L85">
        <f>NDMC_EOD!AA85+NDMC_EOD!AB85</f>
        <v>2.08</v>
      </c>
      <c r="M85">
        <f>TPDDL_EOD!AA85+TPDDL_EOD!AB85</f>
        <v>11.2</v>
      </c>
      <c r="N85">
        <f t="shared" si="6"/>
        <v>37.53</v>
      </c>
      <c r="O85" s="112">
        <f t="shared" si="7"/>
        <v>7.0000000000000284E-2</v>
      </c>
      <c r="P85">
        <v>15.699227284838795</v>
      </c>
      <c r="Q85">
        <v>8.5960031974420463</v>
      </c>
      <c r="R85">
        <v>0</v>
      </c>
      <c r="S85">
        <v>2.0838795630162537</v>
      </c>
      <c r="T85">
        <v>11.220889954702903</v>
      </c>
      <c r="U85" s="114">
        <f t="shared" si="8"/>
        <v>37.6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37.6</v>
      </c>
      <c r="E86">
        <f>GT!N86</f>
        <v>0</v>
      </c>
      <c r="F86">
        <f t="shared" si="10"/>
        <v>72</v>
      </c>
      <c r="G86">
        <f t="shared" si="11"/>
        <v>37.6</v>
      </c>
      <c r="H86" s="112"/>
      <c r="I86">
        <f>BRPL_EOD!AA86+BRPL_EOD!AB86</f>
        <v>15.67</v>
      </c>
      <c r="J86">
        <f>BYPL_EOD!AA86+BYPL_EOD!AB86</f>
        <v>8.58</v>
      </c>
      <c r="K86">
        <f>MES_EOD!AA86+MES_EOD!AB86</f>
        <v>0</v>
      </c>
      <c r="L86">
        <f>NDMC_EOD!AA86+NDMC_EOD!AB86</f>
        <v>2.08</v>
      </c>
      <c r="M86">
        <f>TPDDL_EOD!AA86+TPDDL_EOD!AB86</f>
        <v>11.2</v>
      </c>
      <c r="N86">
        <f t="shared" si="6"/>
        <v>37.53</v>
      </c>
      <c r="O86" s="112">
        <f t="shared" si="7"/>
        <v>7.0000000000000284E-2</v>
      </c>
      <c r="P86">
        <v>15.699227284838795</v>
      </c>
      <c r="Q86">
        <v>8.5960031974420463</v>
      </c>
      <c r="R86">
        <v>0</v>
      </c>
      <c r="S86">
        <v>2.0838795630162537</v>
      </c>
      <c r="T86">
        <v>11.220889954702903</v>
      </c>
      <c r="U86" s="114">
        <f t="shared" si="8"/>
        <v>37.6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37.6</v>
      </c>
      <c r="E87">
        <f>GT!N87</f>
        <v>0</v>
      </c>
      <c r="F87">
        <f t="shared" si="10"/>
        <v>72</v>
      </c>
      <c r="G87">
        <f t="shared" si="11"/>
        <v>37.6</v>
      </c>
      <c r="H87" s="112"/>
      <c r="I87">
        <f>BRPL_EOD!AA87+BRPL_EOD!AB87</f>
        <v>15.67</v>
      </c>
      <c r="J87">
        <f>BYPL_EOD!AA87+BYPL_EOD!AB87</f>
        <v>8.58</v>
      </c>
      <c r="K87">
        <f>MES_EOD!AA87+MES_EOD!AB87</f>
        <v>0</v>
      </c>
      <c r="L87">
        <f>NDMC_EOD!AA87+NDMC_EOD!AB87</f>
        <v>2.08</v>
      </c>
      <c r="M87">
        <f>TPDDL_EOD!AA87+TPDDL_EOD!AB87</f>
        <v>11.2</v>
      </c>
      <c r="N87">
        <f t="shared" si="6"/>
        <v>37.53</v>
      </c>
      <c r="O87" s="112">
        <f t="shared" si="7"/>
        <v>7.0000000000000284E-2</v>
      </c>
      <c r="P87">
        <v>15.699227284838795</v>
      </c>
      <c r="Q87">
        <v>8.5960031974420463</v>
      </c>
      <c r="R87">
        <v>0</v>
      </c>
      <c r="S87">
        <v>2.0838795630162537</v>
      </c>
      <c r="T87">
        <v>11.220889954702903</v>
      </c>
      <c r="U87" s="114">
        <f t="shared" si="8"/>
        <v>37.6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37.6</v>
      </c>
      <c r="E88">
        <f>GT!N88</f>
        <v>0</v>
      </c>
      <c r="F88">
        <f t="shared" si="10"/>
        <v>72</v>
      </c>
      <c r="G88">
        <f t="shared" si="11"/>
        <v>37.6</v>
      </c>
      <c r="H88" s="112"/>
      <c r="I88">
        <f>BRPL_EOD!AA88+BRPL_EOD!AB88</f>
        <v>15.67</v>
      </c>
      <c r="J88">
        <f>BYPL_EOD!AA88+BYPL_EOD!AB88</f>
        <v>8.58</v>
      </c>
      <c r="K88">
        <f>MES_EOD!AA88+MES_EOD!AB88</f>
        <v>0</v>
      </c>
      <c r="L88">
        <f>NDMC_EOD!AA88+NDMC_EOD!AB88</f>
        <v>2.08</v>
      </c>
      <c r="M88">
        <f>TPDDL_EOD!AA88+TPDDL_EOD!AB88</f>
        <v>11.2</v>
      </c>
      <c r="N88">
        <f t="shared" si="6"/>
        <v>37.53</v>
      </c>
      <c r="O88" s="112">
        <f t="shared" si="7"/>
        <v>7.0000000000000284E-2</v>
      </c>
      <c r="P88">
        <v>15.699227284838795</v>
      </c>
      <c r="Q88">
        <v>8.5960031974420463</v>
      </c>
      <c r="R88">
        <v>0</v>
      </c>
      <c r="S88">
        <v>2.0838795630162537</v>
      </c>
      <c r="T88">
        <v>11.220889954702903</v>
      </c>
      <c r="U88" s="114">
        <f t="shared" si="8"/>
        <v>37.6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37.6</v>
      </c>
      <c r="E89">
        <f>GT!N89</f>
        <v>0</v>
      </c>
      <c r="F89">
        <f t="shared" si="10"/>
        <v>72</v>
      </c>
      <c r="G89">
        <f t="shared" si="11"/>
        <v>37.6</v>
      </c>
      <c r="H89" s="112"/>
      <c r="I89">
        <f>BRPL_EOD!AA89+BRPL_EOD!AB89</f>
        <v>15.67</v>
      </c>
      <c r="J89">
        <f>BYPL_EOD!AA89+BYPL_EOD!AB89</f>
        <v>8.58</v>
      </c>
      <c r="K89">
        <f>MES_EOD!AA89+MES_EOD!AB89</f>
        <v>0</v>
      </c>
      <c r="L89">
        <f>NDMC_EOD!AA89+NDMC_EOD!AB89</f>
        <v>2.08</v>
      </c>
      <c r="M89">
        <f>TPDDL_EOD!AA89+TPDDL_EOD!AB89</f>
        <v>11.2</v>
      </c>
      <c r="N89">
        <f t="shared" si="6"/>
        <v>37.53</v>
      </c>
      <c r="O89" s="112">
        <f t="shared" si="7"/>
        <v>7.0000000000000284E-2</v>
      </c>
      <c r="P89">
        <v>15.699227284838795</v>
      </c>
      <c r="Q89">
        <v>8.5960031974420463</v>
      </c>
      <c r="R89">
        <v>0</v>
      </c>
      <c r="S89">
        <v>2.0838795630162537</v>
      </c>
      <c r="T89">
        <v>11.220889954702903</v>
      </c>
      <c r="U89" s="114">
        <f t="shared" si="8"/>
        <v>37.6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37.6</v>
      </c>
      <c r="E90">
        <f>GT!N90</f>
        <v>0</v>
      </c>
      <c r="F90">
        <f t="shared" si="10"/>
        <v>72</v>
      </c>
      <c r="G90">
        <f t="shared" si="11"/>
        <v>37.6</v>
      </c>
      <c r="H90" s="112"/>
      <c r="I90">
        <f>BRPL_EOD!AA90+BRPL_EOD!AB90</f>
        <v>15.67</v>
      </c>
      <c r="J90">
        <f>BYPL_EOD!AA90+BYPL_EOD!AB90</f>
        <v>8.58</v>
      </c>
      <c r="K90">
        <f>MES_EOD!AA90+MES_EOD!AB90</f>
        <v>0</v>
      </c>
      <c r="L90">
        <f>NDMC_EOD!AA90+NDMC_EOD!AB90</f>
        <v>2.08</v>
      </c>
      <c r="M90">
        <f>TPDDL_EOD!AA90+TPDDL_EOD!AB90</f>
        <v>11.2</v>
      </c>
      <c r="N90">
        <f t="shared" si="6"/>
        <v>37.53</v>
      </c>
      <c r="O90" s="112">
        <f t="shared" si="7"/>
        <v>7.0000000000000284E-2</v>
      </c>
      <c r="P90">
        <v>15.699227284838795</v>
      </c>
      <c r="Q90">
        <v>8.5960031974420463</v>
      </c>
      <c r="R90">
        <v>0</v>
      </c>
      <c r="S90">
        <v>2.0838795630162537</v>
      </c>
      <c r="T90">
        <v>11.220889954702903</v>
      </c>
      <c r="U90" s="114">
        <f t="shared" si="8"/>
        <v>37.6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37.6</v>
      </c>
      <c r="E91">
        <f>GT!N91</f>
        <v>0</v>
      </c>
      <c r="F91">
        <f t="shared" si="10"/>
        <v>72</v>
      </c>
      <c r="G91">
        <f t="shared" si="11"/>
        <v>37.6</v>
      </c>
      <c r="H91" s="112"/>
      <c r="I91">
        <f>BRPL_EOD!AA91+BRPL_EOD!AB91</f>
        <v>15.67</v>
      </c>
      <c r="J91">
        <f>BYPL_EOD!AA91+BYPL_EOD!AB91</f>
        <v>8.58</v>
      </c>
      <c r="K91">
        <f>MES_EOD!AA91+MES_EOD!AB91</f>
        <v>0</v>
      </c>
      <c r="L91">
        <f>NDMC_EOD!AA91+NDMC_EOD!AB91</f>
        <v>2.08</v>
      </c>
      <c r="M91">
        <f>TPDDL_EOD!AA91+TPDDL_EOD!AB91</f>
        <v>11.2</v>
      </c>
      <c r="N91">
        <f t="shared" si="6"/>
        <v>37.53</v>
      </c>
      <c r="O91" s="112">
        <f t="shared" si="7"/>
        <v>7.0000000000000284E-2</v>
      </c>
      <c r="P91">
        <v>15.699227284838795</v>
      </c>
      <c r="Q91">
        <v>8.5960031974420463</v>
      </c>
      <c r="R91">
        <v>0</v>
      </c>
      <c r="S91">
        <v>2.0838795630162537</v>
      </c>
      <c r="T91">
        <v>11.220889954702903</v>
      </c>
      <c r="U91" s="114">
        <f t="shared" si="8"/>
        <v>37.6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37.6</v>
      </c>
      <c r="E92">
        <f>GT!N92</f>
        <v>0</v>
      </c>
      <c r="F92">
        <f t="shared" si="10"/>
        <v>72</v>
      </c>
      <c r="G92">
        <f t="shared" si="11"/>
        <v>37.6</v>
      </c>
      <c r="H92" s="112"/>
      <c r="I92">
        <f>BRPL_EOD!AA92+BRPL_EOD!AB92</f>
        <v>15.67</v>
      </c>
      <c r="J92">
        <f>BYPL_EOD!AA92+BYPL_EOD!AB92</f>
        <v>8.58</v>
      </c>
      <c r="K92">
        <f>MES_EOD!AA92+MES_EOD!AB92</f>
        <v>0</v>
      </c>
      <c r="L92">
        <f>NDMC_EOD!AA92+NDMC_EOD!AB92</f>
        <v>2.08</v>
      </c>
      <c r="M92">
        <f>TPDDL_EOD!AA92+TPDDL_EOD!AB92</f>
        <v>11.2</v>
      </c>
      <c r="N92">
        <f t="shared" si="6"/>
        <v>37.53</v>
      </c>
      <c r="O92" s="112">
        <f t="shared" si="7"/>
        <v>7.0000000000000284E-2</v>
      </c>
      <c r="P92">
        <v>15.699227284838795</v>
      </c>
      <c r="Q92">
        <v>8.5960031974420463</v>
      </c>
      <c r="R92">
        <v>0</v>
      </c>
      <c r="S92">
        <v>2.0838795630162537</v>
      </c>
      <c r="T92">
        <v>11.220889954702903</v>
      </c>
      <c r="U92" s="114">
        <f t="shared" si="8"/>
        <v>37.6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12"/>
      <c r="I93">
        <f>BRPL_EOD!AA93+BRPL_EOD!AB93</f>
        <v>15.67</v>
      </c>
      <c r="J93">
        <f>BYPL_EOD!AA93+BYPL_EOD!AB93</f>
        <v>8.58</v>
      </c>
      <c r="K93">
        <f>MES_EOD!AA93+MES_EOD!AB93</f>
        <v>0</v>
      </c>
      <c r="L93">
        <f>NDMC_EOD!AA93+NDMC_EOD!AB93</f>
        <v>2.08</v>
      </c>
      <c r="M93">
        <f>TPDDL_EOD!AA93+TPDDL_EOD!AB93</f>
        <v>11.2</v>
      </c>
      <c r="N93">
        <f t="shared" si="6"/>
        <v>37.53</v>
      </c>
      <c r="O93" s="112">
        <f t="shared" si="7"/>
        <v>7.0000000000000284E-2</v>
      </c>
      <c r="P93">
        <v>15.699227284838795</v>
      </c>
      <c r="Q93">
        <v>8.5960031974420463</v>
      </c>
      <c r="R93">
        <v>0</v>
      </c>
      <c r="S93">
        <v>2.0838795630162537</v>
      </c>
      <c r="T93">
        <v>11.220889954702903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12"/>
      <c r="I94">
        <f>BRPL_EOD!AA94+BRPL_EOD!AB94</f>
        <v>15.67</v>
      </c>
      <c r="J94">
        <f>BYPL_EOD!AA94+BYPL_EOD!AB94</f>
        <v>8.58</v>
      </c>
      <c r="K94">
        <f>MES_EOD!AA94+MES_EOD!AB94</f>
        <v>0</v>
      </c>
      <c r="L94">
        <f>NDMC_EOD!AA94+NDMC_EOD!AB94</f>
        <v>2.08</v>
      </c>
      <c r="M94">
        <f>TPDDL_EOD!AA94+TPDDL_EOD!AB94</f>
        <v>11.2</v>
      </c>
      <c r="N94">
        <f t="shared" si="6"/>
        <v>37.53</v>
      </c>
      <c r="O94" s="112">
        <f t="shared" si="7"/>
        <v>7.0000000000000284E-2</v>
      </c>
      <c r="P94">
        <v>15.699227284838795</v>
      </c>
      <c r="Q94">
        <v>8.5960031974420463</v>
      </c>
      <c r="R94">
        <v>0</v>
      </c>
      <c r="S94">
        <v>2.0838795630162537</v>
      </c>
      <c r="T94">
        <v>11.220889954702903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12"/>
      <c r="I95">
        <f>BRPL_EOD!AA95+BRPL_EOD!AB95</f>
        <v>15.67</v>
      </c>
      <c r="J95">
        <f>BYPL_EOD!AA95+BYPL_EOD!AB95</f>
        <v>8.58</v>
      </c>
      <c r="K95">
        <f>MES_EOD!AA95+MES_EOD!AB95</f>
        <v>0</v>
      </c>
      <c r="L95">
        <f>NDMC_EOD!AA95+NDMC_EOD!AB95</f>
        <v>2.08</v>
      </c>
      <c r="M95">
        <f>TPDDL_EOD!AA95+TPDDL_EOD!AB95</f>
        <v>11.2</v>
      </c>
      <c r="N95">
        <f t="shared" si="6"/>
        <v>37.53</v>
      </c>
      <c r="O95" s="112">
        <f t="shared" si="7"/>
        <v>7.0000000000000284E-2</v>
      </c>
      <c r="P95">
        <v>15.699227284838795</v>
      </c>
      <c r="Q95">
        <v>8.5960031974420463</v>
      </c>
      <c r="R95">
        <v>0</v>
      </c>
      <c r="S95">
        <v>2.0838795630162537</v>
      </c>
      <c r="T95">
        <v>11.220889954702903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15.67</v>
      </c>
      <c r="J96">
        <f>BYPL_EOD!AA96+BYPL_EOD!AB96</f>
        <v>8.58</v>
      </c>
      <c r="K96">
        <f>MES_EOD!AA96+MES_EOD!AB96</f>
        <v>0</v>
      </c>
      <c r="L96">
        <f>NDMC_EOD!AA96+NDMC_EOD!AB96</f>
        <v>2.08</v>
      </c>
      <c r="M96">
        <f>TPDDL_EOD!AA96+TPDDL_EOD!AB96</f>
        <v>11.2</v>
      </c>
      <c r="N96">
        <f t="shared" si="6"/>
        <v>37.53</v>
      </c>
      <c r="O96" s="112">
        <f t="shared" si="7"/>
        <v>7.0000000000000284E-2</v>
      </c>
      <c r="P96">
        <v>15.699227284838795</v>
      </c>
      <c r="Q96">
        <v>8.5960031974420463</v>
      </c>
      <c r="R96">
        <v>0</v>
      </c>
      <c r="S96">
        <v>2.0838795630162537</v>
      </c>
      <c r="T96">
        <v>11.220889954702903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15.67</v>
      </c>
      <c r="J97">
        <f>BYPL_EOD!AA97+BYPL_EOD!AB97</f>
        <v>8.58</v>
      </c>
      <c r="K97">
        <f>MES_EOD!AA97+MES_EOD!AB97</f>
        <v>0</v>
      </c>
      <c r="L97">
        <f>NDMC_EOD!AA97+NDMC_EOD!AB97</f>
        <v>2.08</v>
      </c>
      <c r="M97">
        <f>TPDDL_EOD!AA97+TPDDL_EOD!AB97</f>
        <v>11.2</v>
      </c>
      <c r="N97">
        <f t="shared" si="6"/>
        <v>37.53</v>
      </c>
      <c r="O97" s="112">
        <f t="shared" si="7"/>
        <v>7.0000000000000284E-2</v>
      </c>
      <c r="P97">
        <v>15.699227284838795</v>
      </c>
      <c r="Q97">
        <v>8.5960031974420463</v>
      </c>
      <c r="R97">
        <v>0</v>
      </c>
      <c r="S97">
        <v>2.0838795630162537</v>
      </c>
      <c r="T97">
        <v>11.220889954702903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15.67</v>
      </c>
      <c r="J98">
        <f>BYPL_EOD!AA98+BYPL_EOD!AB98</f>
        <v>8.58</v>
      </c>
      <c r="K98">
        <f>MES_EOD!AA98+MES_EOD!AB98</f>
        <v>0</v>
      </c>
      <c r="L98">
        <f>NDMC_EOD!AA98+NDMC_EOD!AB98</f>
        <v>2.08</v>
      </c>
      <c r="M98">
        <f>TPDDL_EOD!AA98+TPDDL_EOD!AB98</f>
        <v>11.2</v>
      </c>
      <c r="N98">
        <f t="shared" si="6"/>
        <v>37.53</v>
      </c>
      <c r="O98" s="112">
        <f t="shared" si="7"/>
        <v>7.0000000000000284E-2</v>
      </c>
      <c r="P98">
        <v>15.699227284838795</v>
      </c>
      <c r="Q98">
        <v>8.5960031974420463</v>
      </c>
      <c r="R98">
        <v>0</v>
      </c>
      <c r="S98">
        <v>2.0838795630162537</v>
      </c>
      <c r="T98">
        <v>11.220889954702903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0.87839999999999863</v>
      </c>
      <c r="E99" s="114">
        <f t="shared" si="12"/>
        <v>0</v>
      </c>
      <c r="F99" s="114">
        <f t="shared" si="12"/>
        <v>1.728</v>
      </c>
      <c r="G99" s="114">
        <f t="shared" si="12"/>
        <v>0.87839999999999863</v>
      </c>
      <c r="H99" s="114"/>
      <c r="I99" s="114">
        <f t="shared" si="12"/>
        <v>0.36522500000000035</v>
      </c>
      <c r="J99" s="114">
        <f t="shared" si="12"/>
        <v>0.20053500000000021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0.26108000000000042</v>
      </c>
      <c r="N99" s="114">
        <f t="shared" si="12"/>
        <v>0.87676000000000076</v>
      </c>
      <c r="O99" s="114">
        <f t="shared" si="12"/>
        <v>1.640000000000029E-3</v>
      </c>
      <c r="P99" s="114">
        <f t="shared" si="12"/>
        <v>0.36590810925194583</v>
      </c>
      <c r="Q99" s="114">
        <f t="shared" si="12"/>
        <v>0.20091017030348909</v>
      </c>
      <c r="R99" s="114">
        <f t="shared" si="12"/>
        <v>0</v>
      </c>
      <c r="S99" s="114">
        <f t="shared" si="12"/>
        <v>5.0013383049143545E-2</v>
      </c>
      <c r="T99" s="114">
        <f t="shared" si="12"/>
        <v>0.26156833739542179</v>
      </c>
      <c r="U99" s="114">
        <f t="shared" si="12"/>
        <v>0.87839999999999863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12"/>
      <c r="I27">
        <f>BRPL_EOD!AI27+BRPL_EOD!AJ27</f>
        <v>84.02</v>
      </c>
      <c r="J27">
        <f>BYPL_EOD!AI27+BYPL_EOD!AJ27</f>
        <v>48.59</v>
      </c>
      <c r="K27">
        <f>MES_EOD!AI27+MES_EOD!AJ27</f>
        <v>5</v>
      </c>
      <c r="L27">
        <f>NDMC_EOD!AI27+NDMC_EOD!AJ27</f>
        <v>19.690000000000001</v>
      </c>
      <c r="M27">
        <f>TPDDL_EOD!AI27+TPDDL_EOD!AJ27</f>
        <v>58.71</v>
      </c>
      <c r="N27">
        <f t="shared" si="0"/>
        <v>216.01000000000002</v>
      </c>
      <c r="O27" s="112">
        <f t="shared" si="1"/>
        <v>9.9999999999624833E-3</v>
      </c>
      <c r="P27">
        <v>84.02388963473912</v>
      </c>
      <c r="Q27">
        <v>48.592249432896622</v>
      </c>
      <c r="R27">
        <v>5.0002314707652413</v>
      </c>
      <c r="S27">
        <v>19.690911531873521</v>
      </c>
      <c r="T27">
        <v>58.712717929725464</v>
      </c>
      <c r="U27" s="114">
        <f t="shared" si="2"/>
        <v>216.01999999999998</v>
      </c>
      <c r="V27" s="112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12"/>
      <c r="I28">
        <f>BRPL_EOD!AI28+BRPL_EOD!AJ28</f>
        <v>84.02</v>
      </c>
      <c r="J28">
        <f>BYPL_EOD!AI28+BYPL_EOD!AJ28</f>
        <v>48.59</v>
      </c>
      <c r="K28">
        <f>MES_EOD!AI28+MES_EOD!AJ28</f>
        <v>5</v>
      </c>
      <c r="L28">
        <f>NDMC_EOD!AI28+NDMC_EOD!AJ28</f>
        <v>19.690000000000001</v>
      </c>
      <c r="M28">
        <f>TPDDL_EOD!AI28+TPDDL_EOD!AJ28</f>
        <v>58.71</v>
      </c>
      <c r="N28">
        <f t="shared" si="0"/>
        <v>216.01000000000002</v>
      </c>
      <c r="O28" s="112">
        <f t="shared" si="1"/>
        <v>9.9999999999624833E-3</v>
      </c>
      <c r="P28">
        <v>84.02388963473912</v>
      </c>
      <c r="Q28">
        <v>48.592249432896622</v>
      </c>
      <c r="R28">
        <v>5.0002314707652413</v>
      </c>
      <c r="S28">
        <v>19.690911531873521</v>
      </c>
      <c r="T28">
        <v>58.712717929725464</v>
      </c>
      <c r="U28" s="114">
        <f t="shared" si="2"/>
        <v>216.01999999999998</v>
      </c>
      <c r="V28" s="112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216.01999999999998</v>
      </c>
      <c r="E29">
        <f>BAWANA!AM29</f>
        <v>0</v>
      </c>
      <c r="F29">
        <f t="shared" si="4"/>
        <v>256</v>
      </c>
      <c r="G29">
        <f t="shared" si="5"/>
        <v>216.01999999999998</v>
      </c>
      <c r="H29" s="112"/>
      <c r="I29">
        <f>BRPL_EOD!AI29+BRPL_EOD!AJ29</f>
        <v>84.02</v>
      </c>
      <c r="J29">
        <f>BYPL_EOD!AI29+BYPL_EOD!AJ29</f>
        <v>48.59</v>
      </c>
      <c r="K29">
        <f>MES_EOD!AI29+MES_EOD!AJ29</f>
        <v>5</v>
      </c>
      <c r="L29">
        <f>NDMC_EOD!AI29+NDMC_EOD!AJ29</f>
        <v>19.690000000000001</v>
      </c>
      <c r="M29">
        <f>TPDDL_EOD!AI29+TPDDL_EOD!AJ29</f>
        <v>58.71</v>
      </c>
      <c r="N29">
        <f t="shared" si="0"/>
        <v>216.01000000000002</v>
      </c>
      <c r="O29" s="112">
        <f t="shared" si="1"/>
        <v>9.9999999999624833E-3</v>
      </c>
      <c r="P29">
        <v>84.02388963473912</v>
      </c>
      <c r="Q29">
        <v>48.592249432896622</v>
      </c>
      <c r="R29">
        <v>5.0002314707652413</v>
      </c>
      <c r="S29">
        <v>19.690911531873521</v>
      </c>
      <c r="T29">
        <v>58.712717929725464</v>
      </c>
      <c r="U29" s="114">
        <f t="shared" si="2"/>
        <v>216.01999999999998</v>
      </c>
      <c r="V29" s="112">
        <f t="shared" si="3"/>
        <v>0</v>
      </c>
      <c r="Y29">
        <f>BAWANA!AW29+BAWANA!AX29</f>
        <v>26.99</v>
      </c>
      <c r="Z29">
        <f>BAWANA!BD29+BAWANA!BE29</f>
        <v>26.99</v>
      </c>
      <c r="AA29">
        <f>BAWANA!X29+BAWANA!Y29</f>
        <v>26.99</v>
      </c>
      <c r="AB29">
        <f>BAWANA!AE29+BAWANA!AF29</f>
        <v>26.99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216.01999999999998</v>
      </c>
      <c r="E30">
        <f>BAWANA!AM30</f>
        <v>0</v>
      </c>
      <c r="F30">
        <f t="shared" si="4"/>
        <v>256</v>
      </c>
      <c r="G30">
        <f t="shared" si="5"/>
        <v>216.01999999999998</v>
      </c>
      <c r="H30" s="112"/>
      <c r="I30">
        <f>BRPL_EOD!AI30+BRPL_EOD!AJ30</f>
        <v>84.02</v>
      </c>
      <c r="J30">
        <f>BYPL_EOD!AI30+BYPL_EOD!AJ30</f>
        <v>48.59</v>
      </c>
      <c r="K30">
        <f>MES_EOD!AI30+MES_EOD!AJ30</f>
        <v>5</v>
      </c>
      <c r="L30">
        <f>NDMC_EOD!AI30+NDMC_EOD!AJ30</f>
        <v>19.690000000000001</v>
      </c>
      <c r="M30">
        <f>TPDDL_EOD!AI30+TPDDL_EOD!AJ30</f>
        <v>58.71</v>
      </c>
      <c r="N30">
        <f t="shared" si="0"/>
        <v>216.01000000000002</v>
      </c>
      <c r="O30" s="112">
        <f t="shared" si="1"/>
        <v>9.9999999999624833E-3</v>
      </c>
      <c r="P30">
        <v>84.02388963473912</v>
      </c>
      <c r="Q30">
        <v>48.592249432896622</v>
      </c>
      <c r="R30">
        <v>5.0002314707652413</v>
      </c>
      <c r="S30">
        <v>19.690911531873521</v>
      </c>
      <c r="T30">
        <v>58.712717929725464</v>
      </c>
      <c r="U30" s="114">
        <f t="shared" si="2"/>
        <v>216.01999999999998</v>
      </c>
      <c r="V30" s="112">
        <f t="shared" si="3"/>
        <v>0</v>
      </c>
      <c r="Y30">
        <f>BAWANA!AW30+BAWANA!AX30</f>
        <v>26.99</v>
      </c>
      <c r="Z30">
        <f>BAWANA!BD30+BAWANA!BE30</f>
        <v>26.99</v>
      </c>
      <c r="AA30">
        <f>BAWANA!X30+BAWANA!Y30</f>
        <v>26.99</v>
      </c>
      <c r="AB30">
        <f>BAWANA!AE30+BAWANA!AF30</f>
        <v>26.99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216.01999999999998</v>
      </c>
      <c r="E31">
        <f>BAWANA!AM31</f>
        <v>0</v>
      </c>
      <c r="F31">
        <f t="shared" si="4"/>
        <v>256</v>
      </c>
      <c r="G31">
        <f t="shared" si="5"/>
        <v>216.01999999999998</v>
      </c>
      <c r="H31" s="112"/>
      <c r="I31">
        <f>BRPL_EOD!AI31+BRPL_EOD!AJ31</f>
        <v>84.02</v>
      </c>
      <c r="J31">
        <f>BYPL_EOD!AI31+BYPL_EOD!AJ31</f>
        <v>48.59</v>
      </c>
      <c r="K31">
        <f>MES_EOD!AI31+MES_EOD!AJ31</f>
        <v>5</v>
      </c>
      <c r="L31">
        <f>NDMC_EOD!AI31+NDMC_EOD!AJ31</f>
        <v>19.690000000000001</v>
      </c>
      <c r="M31">
        <f>TPDDL_EOD!AI31+TPDDL_EOD!AJ31</f>
        <v>58.71</v>
      </c>
      <c r="N31">
        <f t="shared" si="0"/>
        <v>216.01000000000002</v>
      </c>
      <c r="O31" s="112">
        <f t="shared" si="1"/>
        <v>9.9999999999624833E-3</v>
      </c>
      <c r="P31">
        <v>84.02388963473912</v>
      </c>
      <c r="Q31">
        <v>48.592249432896622</v>
      </c>
      <c r="R31">
        <v>5.0002314707652413</v>
      </c>
      <c r="S31">
        <v>19.690911531873521</v>
      </c>
      <c r="T31">
        <v>58.712717929725464</v>
      </c>
      <c r="U31" s="114">
        <f t="shared" si="2"/>
        <v>216.01999999999998</v>
      </c>
      <c r="V31" s="112">
        <f t="shared" si="3"/>
        <v>0</v>
      </c>
      <c r="Y31">
        <f>BAWANA!AW31+BAWANA!AX31</f>
        <v>26.99</v>
      </c>
      <c r="Z31">
        <f>BAWANA!BD31+BAWANA!BE31</f>
        <v>26.99</v>
      </c>
      <c r="AA31">
        <f>BAWANA!X31+BAWANA!Y31</f>
        <v>26.99</v>
      </c>
      <c r="AB31">
        <f>BAWANA!AE31+BAWANA!AF31</f>
        <v>26.99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216.01999999999998</v>
      </c>
      <c r="E32">
        <f>BAWANA!AM32</f>
        <v>0</v>
      </c>
      <c r="F32">
        <f t="shared" si="4"/>
        <v>256</v>
      </c>
      <c r="G32">
        <f t="shared" si="5"/>
        <v>216.01999999999998</v>
      </c>
      <c r="H32" s="112"/>
      <c r="I32">
        <f>BRPL_EOD!AI32+BRPL_EOD!AJ32</f>
        <v>84.02</v>
      </c>
      <c r="J32">
        <f>BYPL_EOD!AI32+BYPL_EOD!AJ32</f>
        <v>48.59</v>
      </c>
      <c r="K32">
        <f>MES_EOD!AI32+MES_EOD!AJ32</f>
        <v>5</v>
      </c>
      <c r="L32">
        <f>NDMC_EOD!AI32+NDMC_EOD!AJ32</f>
        <v>19.690000000000001</v>
      </c>
      <c r="M32">
        <f>TPDDL_EOD!AI32+TPDDL_EOD!AJ32</f>
        <v>58.71</v>
      </c>
      <c r="N32">
        <f t="shared" si="0"/>
        <v>216.01000000000002</v>
      </c>
      <c r="O32" s="112">
        <f t="shared" si="1"/>
        <v>9.9999999999624833E-3</v>
      </c>
      <c r="P32">
        <v>84.02388963473912</v>
      </c>
      <c r="Q32">
        <v>48.592249432896622</v>
      </c>
      <c r="R32">
        <v>5.0002314707652413</v>
      </c>
      <c r="S32">
        <v>19.690911531873521</v>
      </c>
      <c r="T32">
        <v>58.712717929725464</v>
      </c>
      <c r="U32" s="114">
        <f t="shared" si="2"/>
        <v>216.01999999999998</v>
      </c>
      <c r="V32" s="112">
        <f t="shared" si="3"/>
        <v>0</v>
      </c>
      <c r="Y32">
        <f>BAWANA!AW32+BAWANA!AX32</f>
        <v>26.99</v>
      </c>
      <c r="Z32">
        <f>BAWANA!BD32+BAWANA!BE32</f>
        <v>26.99</v>
      </c>
      <c r="AA32">
        <f>BAWANA!X32+BAWANA!Y32</f>
        <v>26.99</v>
      </c>
      <c r="AB32">
        <f>BAWANA!AE32+BAWANA!AF32</f>
        <v>26.99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216.01999999999998</v>
      </c>
      <c r="E33">
        <f>BAWANA!AM33</f>
        <v>0</v>
      </c>
      <c r="F33">
        <f t="shared" si="4"/>
        <v>256</v>
      </c>
      <c r="G33">
        <f t="shared" si="5"/>
        <v>216.01999999999998</v>
      </c>
      <c r="H33" s="112"/>
      <c r="I33">
        <f>BRPL_EOD!AI33+BRPL_EOD!AJ33</f>
        <v>84.02</v>
      </c>
      <c r="J33">
        <f>BYPL_EOD!AI33+BYPL_EOD!AJ33</f>
        <v>48.59</v>
      </c>
      <c r="K33">
        <f>MES_EOD!AI33+MES_EOD!AJ33</f>
        <v>5</v>
      </c>
      <c r="L33">
        <f>NDMC_EOD!AI33+NDMC_EOD!AJ33</f>
        <v>19.690000000000001</v>
      </c>
      <c r="M33">
        <f>TPDDL_EOD!AI33+TPDDL_EOD!AJ33</f>
        <v>58.71</v>
      </c>
      <c r="N33">
        <f t="shared" si="0"/>
        <v>216.01000000000002</v>
      </c>
      <c r="O33" s="112">
        <f t="shared" si="1"/>
        <v>9.9999999999624833E-3</v>
      </c>
      <c r="P33">
        <v>84.02388963473912</v>
      </c>
      <c r="Q33">
        <v>48.592249432896622</v>
      </c>
      <c r="R33">
        <v>5.0002314707652413</v>
      </c>
      <c r="S33">
        <v>19.690911531873521</v>
      </c>
      <c r="T33">
        <v>58.712717929725464</v>
      </c>
      <c r="U33" s="114">
        <f t="shared" si="2"/>
        <v>216.01999999999998</v>
      </c>
      <c r="V33" s="112">
        <f t="shared" si="3"/>
        <v>0</v>
      </c>
      <c r="Y33">
        <f>BAWANA!AW33+BAWANA!AX33</f>
        <v>26.99</v>
      </c>
      <c r="Z33">
        <f>BAWANA!BD33+BAWANA!BE33</f>
        <v>26.99</v>
      </c>
      <c r="AA33">
        <f>BAWANA!X33+BAWANA!Y33</f>
        <v>26.99</v>
      </c>
      <c r="AB33">
        <f>BAWANA!AE33+BAWANA!AF33</f>
        <v>26.99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216.01999999999998</v>
      </c>
      <c r="E34">
        <f>BAWANA!AM34</f>
        <v>0</v>
      </c>
      <c r="F34">
        <f t="shared" si="4"/>
        <v>256</v>
      </c>
      <c r="G34">
        <f t="shared" si="5"/>
        <v>216.01999999999998</v>
      </c>
      <c r="H34" s="112"/>
      <c r="I34">
        <f>BRPL_EOD!AI34+BRPL_EOD!AJ34</f>
        <v>84.02</v>
      </c>
      <c r="J34">
        <f>BYPL_EOD!AI34+BYPL_EOD!AJ34</f>
        <v>48.59</v>
      </c>
      <c r="K34">
        <f>MES_EOD!AI34+MES_EOD!AJ34</f>
        <v>5</v>
      </c>
      <c r="L34">
        <f>NDMC_EOD!AI34+NDMC_EOD!AJ34</f>
        <v>19.690000000000001</v>
      </c>
      <c r="M34">
        <f>TPDDL_EOD!AI34+TPDDL_EOD!AJ34</f>
        <v>58.71</v>
      </c>
      <c r="N34">
        <f t="shared" si="0"/>
        <v>216.01000000000002</v>
      </c>
      <c r="O34" s="112">
        <f t="shared" si="1"/>
        <v>9.9999999999624833E-3</v>
      </c>
      <c r="P34">
        <v>84.02388963473912</v>
      </c>
      <c r="Q34">
        <v>48.592249432896622</v>
      </c>
      <c r="R34">
        <v>5.0002314707652413</v>
      </c>
      <c r="S34">
        <v>19.690911531873521</v>
      </c>
      <c r="T34">
        <v>58.712717929725464</v>
      </c>
      <c r="U34" s="114">
        <f t="shared" si="2"/>
        <v>216.01999999999998</v>
      </c>
      <c r="V34" s="112">
        <f t="shared" si="3"/>
        <v>0</v>
      </c>
      <c r="Y34">
        <f>BAWANA!AW34+BAWANA!AX34</f>
        <v>26.99</v>
      </c>
      <c r="Z34">
        <f>BAWANA!BD34+BAWANA!BE34</f>
        <v>26.99</v>
      </c>
      <c r="AA34">
        <f>BAWANA!X34+BAWANA!Y34</f>
        <v>26.99</v>
      </c>
      <c r="AB34">
        <f>BAWANA!AE34+BAWANA!AF34</f>
        <v>26.99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216.01999999999998</v>
      </c>
      <c r="E35">
        <f>BAWANA!AM35</f>
        <v>0</v>
      </c>
      <c r="F35">
        <f t="shared" si="4"/>
        <v>256</v>
      </c>
      <c r="G35">
        <f t="shared" si="5"/>
        <v>216.01999999999998</v>
      </c>
      <c r="H35" s="112"/>
      <c r="I35">
        <f>BRPL_EOD!AI35+BRPL_EOD!AJ35</f>
        <v>84.02</v>
      </c>
      <c r="J35">
        <f>BYPL_EOD!AI35+BYPL_EOD!AJ35</f>
        <v>48.59</v>
      </c>
      <c r="K35">
        <f>MES_EOD!AI35+MES_EOD!AJ35</f>
        <v>5</v>
      </c>
      <c r="L35">
        <f>NDMC_EOD!AI35+NDMC_EOD!AJ35</f>
        <v>19.690000000000001</v>
      </c>
      <c r="M35">
        <f>TPDDL_EOD!AI35+TPDDL_EOD!AJ35</f>
        <v>58.71</v>
      </c>
      <c r="N35">
        <f t="shared" si="0"/>
        <v>216.01000000000002</v>
      </c>
      <c r="O35" s="112">
        <f t="shared" si="1"/>
        <v>9.9999999999624833E-3</v>
      </c>
      <c r="P35">
        <v>84.02388963473912</v>
      </c>
      <c r="Q35">
        <v>48.592249432896622</v>
      </c>
      <c r="R35">
        <v>5.0002314707652413</v>
      </c>
      <c r="S35">
        <v>19.690911531873521</v>
      </c>
      <c r="T35">
        <v>58.712717929725464</v>
      </c>
      <c r="U35" s="114">
        <f t="shared" si="2"/>
        <v>216.01999999999998</v>
      </c>
      <c r="V35" s="112">
        <f t="shared" si="3"/>
        <v>0</v>
      </c>
      <c r="Y35">
        <f>BAWANA!AW35+BAWANA!AX35</f>
        <v>26.99</v>
      </c>
      <c r="Z35">
        <f>BAWANA!BD35+BAWANA!BE35</f>
        <v>26.99</v>
      </c>
      <c r="AA35">
        <f>BAWANA!X35+BAWANA!Y35</f>
        <v>26.99</v>
      </c>
      <c r="AB35">
        <f>BAWANA!AE35+BAWANA!AF35</f>
        <v>26.99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216.01999999999998</v>
      </c>
      <c r="E36">
        <f>BAWANA!AM36</f>
        <v>0</v>
      </c>
      <c r="F36">
        <f t="shared" si="4"/>
        <v>256</v>
      </c>
      <c r="G36">
        <f t="shared" si="5"/>
        <v>216.01999999999998</v>
      </c>
      <c r="H36" s="112"/>
      <c r="I36">
        <f>BRPL_EOD!AI36+BRPL_EOD!AJ36</f>
        <v>84.02</v>
      </c>
      <c r="J36">
        <f>BYPL_EOD!AI36+BYPL_EOD!AJ36</f>
        <v>48.59</v>
      </c>
      <c r="K36">
        <f>MES_EOD!AI36+MES_EOD!AJ36</f>
        <v>5</v>
      </c>
      <c r="L36">
        <f>NDMC_EOD!AI36+NDMC_EOD!AJ36</f>
        <v>19.690000000000001</v>
      </c>
      <c r="M36">
        <f>TPDDL_EOD!AI36+TPDDL_EOD!AJ36</f>
        <v>58.71</v>
      </c>
      <c r="N36">
        <f t="shared" si="0"/>
        <v>216.01000000000002</v>
      </c>
      <c r="O36" s="112">
        <f t="shared" si="1"/>
        <v>9.9999999999624833E-3</v>
      </c>
      <c r="P36">
        <v>84.02388963473912</v>
      </c>
      <c r="Q36">
        <v>48.592249432896622</v>
      </c>
      <c r="R36">
        <v>5.0002314707652413</v>
      </c>
      <c r="S36">
        <v>19.690911531873521</v>
      </c>
      <c r="T36">
        <v>58.712717929725464</v>
      </c>
      <c r="U36" s="114">
        <f t="shared" si="2"/>
        <v>216.01999999999998</v>
      </c>
      <c r="V36" s="112">
        <f t="shared" si="3"/>
        <v>0</v>
      </c>
      <c r="Y36">
        <f>BAWANA!AW36+BAWANA!AX36</f>
        <v>26.99</v>
      </c>
      <c r="Z36">
        <f>BAWANA!BD36+BAWANA!BE36</f>
        <v>26.99</v>
      </c>
      <c r="AA36">
        <f>BAWANA!X36+BAWANA!Y36</f>
        <v>26.99</v>
      </c>
      <c r="AB36">
        <f>BAWANA!AE36+BAWANA!AF36</f>
        <v>26.99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216.01999999999998</v>
      </c>
      <c r="E37">
        <f>BAWANA!AM37</f>
        <v>0</v>
      </c>
      <c r="F37">
        <f t="shared" si="4"/>
        <v>256</v>
      </c>
      <c r="G37">
        <f t="shared" si="5"/>
        <v>216.01999999999998</v>
      </c>
      <c r="H37" s="112"/>
      <c r="I37">
        <f>BRPL_EOD!AI37+BRPL_EOD!AJ37</f>
        <v>84.02</v>
      </c>
      <c r="J37">
        <f>BYPL_EOD!AI37+BYPL_EOD!AJ37</f>
        <v>48.59</v>
      </c>
      <c r="K37">
        <f>MES_EOD!AI37+MES_EOD!AJ37</f>
        <v>5</v>
      </c>
      <c r="L37">
        <f>NDMC_EOD!AI37+NDMC_EOD!AJ37</f>
        <v>19.690000000000001</v>
      </c>
      <c r="M37">
        <f>TPDDL_EOD!AI37+TPDDL_EOD!AJ37</f>
        <v>58.71</v>
      </c>
      <c r="N37">
        <f t="shared" si="0"/>
        <v>216.01000000000002</v>
      </c>
      <c r="O37" s="112">
        <f t="shared" si="1"/>
        <v>9.9999999999624833E-3</v>
      </c>
      <c r="P37">
        <v>84.02388963473912</v>
      </c>
      <c r="Q37">
        <v>48.592249432896622</v>
      </c>
      <c r="R37">
        <v>5.0002314707652413</v>
      </c>
      <c r="S37">
        <v>19.690911531873521</v>
      </c>
      <c r="T37">
        <v>58.712717929725464</v>
      </c>
      <c r="U37" s="114">
        <f t="shared" si="2"/>
        <v>216.01999999999998</v>
      </c>
      <c r="V37" s="112">
        <f t="shared" si="3"/>
        <v>0</v>
      </c>
      <c r="Y37">
        <f>BAWANA!AW37+BAWANA!AX37</f>
        <v>26.99</v>
      </c>
      <c r="Z37">
        <f>BAWANA!BD37+BAWANA!BE37</f>
        <v>26.99</v>
      </c>
      <c r="AA37">
        <f>BAWANA!X37+BAWANA!Y37</f>
        <v>26.99</v>
      </c>
      <c r="AB37">
        <f>BAWANA!AE37+BAWANA!AF37</f>
        <v>26.99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216.01999999999998</v>
      </c>
      <c r="E38">
        <f>BAWANA!AM38</f>
        <v>0</v>
      </c>
      <c r="F38">
        <f t="shared" si="4"/>
        <v>256</v>
      </c>
      <c r="G38">
        <f t="shared" si="5"/>
        <v>216.01999999999998</v>
      </c>
      <c r="H38" s="112"/>
      <c r="I38">
        <f>BRPL_EOD!AI38+BRPL_EOD!AJ38</f>
        <v>84.02</v>
      </c>
      <c r="J38">
        <f>BYPL_EOD!AI38+BYPL_EOD!AJ38</f>
        <v>48.59</v>
      </c>
      <c r="K38">
        <f>MES_EOD!AI38+MES_EOD!AJ38</f>
        <v>5</v>
      </c>
      <c r="L38">
        <f>NDMC_EOD!AI38+NDMC_EOD!AJ38</f>
        <v>19.690000000000001</v>
      </c>
      <c r="M38">
        <f>TPDDL_EOD!AI38+TPDDL_EOD!AJ38</f>
        <v>58.71</v>
      </c>
      <c r="N38">
        <f t="shared" si="0"/>
        <v>216.01000000000002</v>
      </c>
      <c r="O38" s="112">
        <f t="shared" si="1"/>
        <v>9.9999999999624833E-3</v>
      </c>
      <c r="P38">
        <v>84.02388963473912</v>
      </c>
      <c r="Q38">
        <v>48.592249432896622</v>
      </c>
      <c r="R38">
        <v>5.0002314707652413</v>
      </c>
      <c r="S38">
        <v>19.690911531873521</v>
      </c>
      <c r="T38">
        <v>58.712717929725464</v>
      </c>
      <c r="U38" s="114">
        <f t="shared" si="2"/>
        <v>216.01999999999998</v>
      </c>
      <c r="V38" s="112">
        <f t="shared" si="3"/>
        <v>0</v>
      </c>
      <c r="Y38">
        <f>BAWANA!AW38+BAWANA!AX38</f>
        <v>26.99</v>
      </c>
      <c r="Z38">
        <f>BAWANA!BD38+BAWANA!BE38</f>
        <v>26.99</v>
      </c>
      <c r="AA38">
        <f>BAWANA!X38+BAWANA!Y38</f>
        <v>26.99</v>
      </c>
      <c r="AB38">
        <f>BAWANA!AE38+BAWANA!AF38</f>
        <v>26.99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216.01999999999998</v>
      </c>
      <c r="E39">
        <f>BAWANA!AM39</f>
        <v>0</v>
      </c>
      <c r="F39">
        <f t="shared" si="4"/>
        <v>256</v>
      </c>
      <c r="G39">
        <f t="shared" si="5"/>
        <v>216.01999999999998</v>
      </c>
      <c r="H39" s="112"/>
      <c r="I39">
        <f>BRPL_EOD!AI39+BRPL_EOD!AJ39</f>
        <v>84.02</v>
      </c>
      <c r="J39">
        <f>BYPL_EOD!AI39+BYPL_EOD!AJ39</f>
        <v>48.59</v>
      </c>
      <c r="K39">
        <f>MES_EOD!AI39+MES_EOD!AJ39</f>
        <v>5</v>
      </c>
      <c r="L39">
        <f>NDMC_EOD!AI39+NDMC_EOD!AJ39</f>
        <v>19.690000000000001</v>
      </c>
      <c r="M39">
        <f>TPDDL_EOD!AI39+TPDDL_EOD!AJ39</f>
        <v>58.71</v>
      </c>
      <c r="N39">
        <f t="shared" si="0"/>
        <v>216.01000000000002</v>
      </c>
      <c r="O39" s="112">
        <f t="shared" si="1"/>
        <v>9.9999999999624833E-3</v>
      </c>
      <c r="P39">
        <v>84.02388963473912</v>
      </c>
      <c r="Q39">
        <v>48.592249432896622</v>
      </c>
      <c r="R39">
        <v>5.0002314707652413</v>
      </c>
      <c r="S39">
        <v>19.690911531873521</v>
      </c>
      <c r="T39">
        <v>58.712717929725464</v>
      </c>
      <c r="U39" s="114">
        <f t="shared" si="2"/>
        <v>216.01999999999998</v>
      </c>
      <c r="V39" s="112">
        <f t="shared" si="3"/>
        <v>0</v>
      </c>
      <c r="Y39">
        <f>BAWANA!AW39+BAWANA!AX39</f>
        <v>26.99</v>
      </c>
      <c r="Z39">
        <f>BAWANA!BD39+BAWANA!BE39</f>
        <v>26.99</v>
      </c>
      <c r="AA39">
        <f>BAWANA!X39+BAWANA!Y39</f>
        <v>26.99</v>
      </c>
      <c r="AB39">
        <f>BAWANA!AE39+BAWANA!AF39</f>
        <v>26.99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219.54000000000002</v>
      </c>
      <c r="E40">
        <f>BAWANA!AM40</f>
        <v>0</v>
      </c>
      <c r="F40">
        <f t="shared" si="4"/>
        <v>256</v>
      </c>
      <c r="G40">
        <f t="shared" si="5"/>
        <v>219.54000000000002</v>
      </c>
      <c r="H40" s="112"/>
      <c r="I40">
        <f>BRPL_EOD!AI40+BRPL_EOD!AJ40</f>
        <v>78.53</v>
      </c>
      <c r="J40">
        <f>BYPL_EOD!AI40+BYPL_EOD!AJ40</f>
        <v>48</v>
      </c>
      <c r="K40">
        <f>MES_EOD!AI40+MES_EOD!AJ40</f>
        <v>5</v>
      </c>
      <c r="L40">
        <f>NDMC_EOD!AI40+NDMC_EOD!AJ40</f>
        <v>18.41</v>
      </c>
      <c r="M40">
        <f>TPDDL_EOD!AI40+TPDDL_EOD!AJ40</f>
        <v>69.61</v>
      </c>
      <c r="N40">
        <f t="shared" si="0"/>
        <v>219.55</v>
      </c>
      <c r="O40" s="112">
        <f t="shared" si="1"/>
        <v>-9.9999999999909051E-3</v>
      </c>
      <c r="P40">
        <v>78.526423138237305</v>
      </c>
      <c r="Q40">
        <v>47.997813709861084</v>
      </c>
      <c r="R40">
        <v>4.9997722614438622</v>
      </c>
      <c r="S40">
        <v>18.409161466636302</v>
      </c>
      <c r="T40">
        <v>69.606829423821452</v>
      </c>
      <c r="U40" s="114">
        <f t="shared" si="2"/>
        <v>219.54000000000002</v>
      </c>
      <c r="V40" s="112">
        <f t="shared" si="3"/>
        <v>0</v>
      </c>
      <c r="Y40">
        <f>BAWANA!AW40+BAWANA!AX40</f>
        <v>25.23</v>
      </c>
      <c r="Z40">
        <f>BAWANA!BD40+BAWANA!BE40</f>
        <v>25.23</v>
      </c>
      <c r="AA40">
        <f>BAWANA!X40+BAWANA!Y40</f>
        <v>25.23</v>
      </c>
      <c r="AB40">
        <f>BAWANA!AE40+BAWANA!AF40</f>
        <v>25.23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219.54000000000002</v>
      </c>
      <c r="E41">
        <f>BAWANA!AM41</f>
        <v>0</v>
      </c>
      <c r="F41">
        <f t="shared" si="4"/>
        <v>256</v>
      </c>
      <c r="G41">
        <f t="shared" si="5"/>
        <v>219.54000000000002</v>
      </c>
      <c r="H41" s="112"/>
      <c r="I41">
        <f>BRPL_EOD!AI41+BRPL_EOD!AJ41</f>
        <v>78.53</v>
      </c>
      <c r="J41">
        <f>BYPL_EOD!AI41+BYPL_EOD!AJ41</f>
        <v>48</v>
      </c>
      <c r="K41">
        <f>MES_EOD!AI41+MES_EOD!AJ41</f>
        <v>5</v>
      </c>
      <c r="L41">
        <f>NDMC_EOD!AI41+NDMC_EOD!AJ41</f>
        <v>18.41</v>
      </c>
      <c r="M41">
        <f>TPDDL_EOD!AI41+TPDDL_EOD!AJ41</f>
        <v>69.61</v>
      </c>
      <c r="N41">
        <f t="shared" si="0"/>
        <v>219.55</v>
      </c>
      <c r="O41" s="112">
        <f t="shared" si="1"/>
        <v>-9.9999999999909051E-3</v>
      </c>
      <c r="P41">
        <v>78.526423138237305</v>
      </c>
      <c r="Q41">
        <v>47.997813709861084</v>
      </c>
      <c r="R41">
        <v>4.9997722614438622</v>
      </c>
      <c r="S41">
        <v>18.409161466636302</v>
      </c>
      <c r="T41">
        <v>69.606829423821452</v>
      </c>
      <c r="U41" s="114">
        <f t="shared" si="2"/>
        <v>219.54000000000002</v>
      </c>
      <c r="V41" s="112">
        <f t="shared" si="3"/>
        <v>0</v>
      </c>
      <c r="Y41">
        <f>BAWANA!AW41+BAWANA!AX41</f>
        <v>25.23</v>
      </c>
      <c r="Z41">
        <f>BAWANA!BD41+BAWANA!BE41</f>
        <v>25.23</v>
      </c>
      <c r="AA41">
        <f>BAWANA!X41+BAWANA!Y41</f>
        <v>25.23</v>
      </c>
      <c r="AB41">
        <f>BAWANA!AE41+BAWANA!AF41</f>
        <v>25.23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219.54000000000002</v>
      </c>
      <c r="E42">
        <f>BAWANA!AM42</f>
        <v>0</v>
      </c>
      <c r="F42">
        <f t="shared" si="4"/>
        <v>256</v>
      </c>
      <c r="G42">
        <f t="shared" si="5"/>
        <v>219.54000000000002</v>
      </c>
      <c r="H42" s="112"/>
      <c r="I42">
        <f>BRPL_EOD!AI42+BRPL_EOD!AJ42</f>
        <v>78.53</v>
      </c>
      <c r="J42">
        <f>BYPL_EOD!AI42+BYPL_EOD!AJ42</f>
        <v>48</v>
      </c>
      <c r="K42">
        <f>MES_EOD!AI42+MES_EOD!AJ42</f>
        <v>5</v>
      </c>
      <c r="L42">
        <f>NDMC_EOD!AI42+NDMC_EOD!AJ42</f>
        <v>18.41</v>
      </c>
      <c r="M42">
        <f>TPDDL_EOD!AI42+TPDDL_EOD!AJ42</f>
        <v>69.61</v>
      </c>
      <c r="N42">
        <f t="shared" si="0"/>
        <v>219.55</v>
      </c>
      <c r="O42" s="112">
        <f t="shared" si="1"/>
        <v>-9.9999999999909051E-3</v>
      </c>
      <c r="P42">
        <v>78.526423138237305</v>
      </c>
      <c r="Q42">
        <v>47.997813709861084</v>
      </c>
      <c r="R42">
        <v>4.9997722614438622</v>
      </c>
      <c r="S42">
        <v>18.409161466636302</v>
      </c>
      <c r="T42">
        <v>69.606829423821452</v>
      </c>
      <c r="U42" s="114">
        <f t="shared" si="2"/>
        <v>219.54000000000002</v>
      </c>
      <c r="V42" s="112">
        <f t="shared" si="3"/>
        <v>0</v>
      </c>
      <c r="Y42">
        <f>BAWANA!AW42+BAWANA!AX42</f>
        <v>25.23</v>
      </c>
      <c r="Z42">
        <f>BAWANA!BD42+BAWANA!BE42</f>
        <v>25.23</v>
      </c>
      <c r="AA42">
        <f>BAWANA!X42+BAWANA!Y42</f>
        <v>25.23</v>
      </c>
      <c r="AB42">
        <f>BAWANA!AE42+BAWANA!AF42</f>
        <v>25.23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219.54000000000002</v>
      </c>
      <c r="E43">
        <f>BAWANA!AM43</f>
        <v>0</v>
      </c>
      <c r="F43">
        <f t="shared" si="4"/>
        <v>256</v>
      </c>
      <c r="G43">
        <f t="shared" si="5"/>
        <v>219.54000000000002</v>
      </c>
      <c r="H43" s="112"/>
      <c r="I43">
        <f>BRPL_EOD!AI43+BRPL_EOD!AJ43</f>
        <v>78.53</v>
      </c>
      <c r="J43">
        <f>BYPL_EOD!AI43+BYPL_EOD!AJ43</f>
        <v>48</v>
      </c>
      <c r="K43">
        <f>MES_EOD!AI43+MES_EOD!AJ43</f>
        <v>5</v>
      </c>
      <c r="L43">
        <f>NDMC_EOD!AI43+NDMC_EOD!AJ43</f>
        <v>18.41</v>
      </c>
      <c r="M43">
        <f>TPDDL_EOD!AI43+TPDDL_EOD!AJ43</f>
        <v>69.61</v>
      </c>
      <c r="N43">
        <f t="shared" si="0"/>
        <v>219.55</v>
      </c>
      <c r="O43" s="112">
        <f t="shared" si="1"/>
        <v>-9.9999999999909051E-3</v>
      </c>
      <c r="P43">
        <v>78.526423138237305</v>
      </c>
      <c r="Q43">
        <v>47.997813709861084</v>
      </c>
      <c r="R43">
        <v>4.9997722614438622</v>
      </c>
      <c r="S43">
        <v>18.409161466636302</v>
      </c>
      <c r="T43">
        <v>69.606829423821452</v>
      </c>
      <c r="U43" s="114">
        <f t="shared" si="2"/>
        <v>219.54000000000002</v>
      </c>
      <c r="V43" s="112">
        <f t="shared" si="3"/>
        <v>0</v>
      </c>
      <c r="Y43">
        <f>BAWANA!AW43+BAWANA!AX43</f>
        <v>25.23</v>
      </c>
      <c r="Z43">
        <f>BAWANA!BD43+BAWANA!BE43</f>
        <v>25.23</v>
      </c>
      <c r="AA43">
        <f>BAWANA!X43+BAWANA!Y43</f>
        <v>25.23</v>
      </c>
      <c r="AB43">
        <f>BAWANA!AE43+BAWANA!AF43</f>
        <v>25.23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219.54000000000002</v>
      </c>
      <c r="E44">
        <f>BAWANA!AM44</f>
        <v>0</v>
      </c>
      <c r="F44">
        <f t="shared" si="4"/>
        <v>256</v>
      </c>
      <c r="G44">
        <f t="shared" si="5"/>
        <v>219.54000000000002</v>
      </c>
      <c r="H44" s="112"/>
      <c r="I44">
        <f>BRPL_EOD!AI44+BRPL_EOD!AJ44</f>
        <v>78.53</v>
      </c>
      <c r="J44">
        <f>BYPL_EOD!AI44+BYPL_EOD!AJ44</f>
        <v>48</v>
      </c>
      <c r="K44">
        <f>MES_EOD!AI44+MES_EOD!AJ44</f>
        <v>5</v>
      </c>
      <c r="L44">
        <f>NDMC_EOD!AI44+NDMC_EOD!AJ44</f>
        <v>18.41</v>
      </c>
      <c r="M44">
        <f>TPDDL_EOD!AI44+TPDDL_EOD!AJ44</f>
        <v>69.61</v>
      </c>
      <c r="N44">
        <f t="shared" si="0"/>
        <v>219.55</v>
      </c>
      <c r="O44" s="112">
        <f t="shared" si="1"/>
        <v>-9.9999999999909051E-3</v>
      </c>
      <c r="P44">
        <v>78.526423138237305</v>
      </c>
      <c r="Q44">
        <v>47.997813709861084</v>
      </c>
      <c r="R44">
        <v>4.9997722614438622</v>
      </c>
      <c r="S44">
        <v>18.409161466636302</v>
      </c>
      <c r="T44">
        <v>69.606829423821452</v>
      </c>
      <c r="U44" s="114">
        <f t="shared" si="2"/>
        <v>219.54000000000002</v>
      </c>
      <c r="V44" s="112">
        <f t="shared" si="3"/>
        <v>0</v>
      </c>
      <c r="Y44">
        <f>BAWANA!AW44+BAWANA!AX44</f>
        <v>25.23</v>
      </c>
      <c r="Z44">
        <f>BAWANA!BD44+BAWANA!BE44</f>
        <v>25.23</v>
      </c>
      <c r="AA44">
        <f>BAWANA!X44+BAWANA!Y44</f>
        <v>25.23</v>
      </c>
      <c r="AB44">
        <f>BAWANA!AE44+BAWANA!AF44</f>
        <v>25.23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219.54000000000002</v>
      </c>
      <c r="E45">
        <f>BAWANA!AM45</f>
        <v>0</v>
      </c>
      <c r="F45">
        <f t="shared" si="4"/>
        <v>256</v>
      </c>
      <c r="G45">
        <f t="shared" si="5"/>
        <v>219.54000000000002</v>
      </c>
      <c r="H45" s="112"/>
      <c r="I45">
        <f>BRPL_EOD!AI45+BRPL_EOD!AJ45</f>
        <v>78.53</v>
      </c>
      <c r="J45">
        <f>BYPL_EOD!AI45+BYPL_EOD!AJ45</f>
        <v>48</v>
      </c>
      <c r="K45">
        <f>MES_EOD!AI45+MES_EOD!AJ45</f>
        <v>5</v>
      </c>
      <c r="L45">
        <f>NDMC_EOD!AI45+NDMC_EOD!AJ45</f>
        <v>18.41</v>
      </c>
      <c r="M45">
        <f>TPDDL_EOD!AI45+TPDDL_EOD!AJ45</f>
        <v>69.61</v>
      </c>
      <c r="N45">
        <f t="shared" si="0"/>
        <v>219.55</v>
      </c>
      <c r="O45" s="112">
        <f t="shared" si="1"/>
        <v>-9.9999999999909051E-3</v>
      </c>
      <c r="P45">
        <v>78.526423138237305</v>
      </c>
      <c r="Q45">
        <v>47.997813709861084</v>
      </c>
      <c r="R45">
        <v>4.9997722614438622</v>
      </c>
      <c r="S45">
        <v>18.409161466636302</v>
      </c>
      <c r="T45">
        <v>69.606829423821452</v>
      </c>
      <c r="U45" s="114">
        <f t="shared" si="2"/>
        <v>219.54000000000002</v>
      </c>
      <c r="V45" s="112">
        <f t="shared" si="3"/>
        <v>0</v>
      </c>
      <c r="Y45">
        <f>BAWANA!AW45+BAWANA!AX45</f>
        <v>25.23</v>
      </c>
      <c r="Z45">
        <f>BAWANA!BD45+BAWANA!BE45</f>
        <v>25.23</v>
      </c>
      <c r="AA45">
        <f>BAWANA!X45+BAWANA!Y45</f>
        <v>25.23</v>
      </c>
      <c r="AB45">
        <f>BAWANA!AE45+BAWANA!AF45</f>
        <v>25.23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219.54000000000002</v>
      </c>
      <c r="E46">
        <f>BAWANA!AM46</f>
        <v>0</v>
      </c>
      <c r="F46">
        <f t="shared" si="4"/>
        <v>256</v>
      </c>
      <c r="G46">
        <f t="shared" si="5"/>
        <v>219.54000000000002</v>
      </c>
      <c r="H46" s="112"/>
      <c r="I46">
        <f>BRPL_EOD!AI46+BRPL_EOD!AJ46</f>
        <v>78.53</v>
      </c>
      <c r="J46">
        <f>BYPL_EOD!AI46+BYPL_EOD!AJ46</f>
        <v>48</v>
      </c>
      <c r="K46">
        <f>MES_EOD!AI46+MES_EOD!AJ46</f>
        <v>5</v>
      </c>
      <c r="L46">
        <f>NDMC_EOD!AI46+NDMC_EOD!AJ46</f>
        <v>18.41</v>
      </c>
      <c r="M46">
        <f>TPDDL_EOD!AI46+TPDDL_EOD!AJ46</f>
        <v>69.61</v>
      </c>
      <c r="N46">
        <f t="shared" si="0"/>
        <v>219.55</v>
      </c>
      <c r="O46" s="112">
        <f t="shared" si="1"/>
        <v>-9.9999999999909051E-3</v>
      </c>
      <c r="P46">
        <v>78.526423138237305</v>
      </c>
      <c r="Q46">
        <v>47.997813709861084</v>
      </c>
      <c r="R46">
        <v>4.9997722614438622</v>
      </c>
      <c r="S46">
        <v>18.409161466636302</v>
      </c>
      <c r="T46">
        <v>69.606829423821452</v>
      </c>
      <c r="U46" s="114">
        <f t="shared" si="2"/>
        <v>219.54000000000002</v>
      </c>
      <c r="V46" s="112">
        <f t="shared" si="3"/>
        <v>0</v>
      </c>
      <c r="Y46">
        <f>BAWANA!AW46+BAWANA!AX46</f>
        <v>25.23</v>
      </c>
      <c r="Z46">
        <f>BAWANA!BD46+BAWANA!BE46</f>
        <v>25.23</v>
      </c>
      <c r="AA46">
        <f>BAWANA!X46+BAWANA!Y46</f>
        <v>25.23</v>
      </c>
      <c r="AB46">
        <f>BAWANA!AE46+BAWANA!AF46</f>
        <v>25.23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219.54000000000002</v>
      </c>
      <c r="E47">
        <f>BAWANA!AM47</f>
        <v>0</v>
      </c>
      <c r="F47">
        <f t="shared" si="4"/>
        <v>256</v>
      </c>
      <c r="G47">
        <f t="shared" si="5"/>
        <v>219.54000000000002</v>
      </c>
      <c r="H47" s="112"/>
      <c r="I47">
        <f>BRPL_EOD!AI47+BRPL_EOD!AJ47</f>
        <v>78.53</v>
      </c>
      <c r="J47">
        <f>BYPL_EOD!AI47+BYPL_EOD!AJ47</f>
        <v>48</v>
      </c>
      <c r="K47">
        <f>MES_EOD!AI47+MES_EOD!AJ47</f>
        <v>5</v>
      </c>
      <c r="L47">
        <f>NDMC_EOD!AI47+NDMC_EOD!AJ47</f>
        <v>18.41</v>
      </c>
      <c r="M47">
        <f>TPDDL_EOD!AI47+TPDDL_EOD!AJ47</f>
        <v>69.61</v>
      </c>
      <c r="N47">
        <f t="shared" si="0"/>
        <v>219.55</v>
      </c>
      <c r="O47" s="112">
        <f t="shared" si="1"/>
        <v>-9.9999999999909051E-3</v>
      </c>
      <c r="P47">
        <v>78.526423138237305</v>
      </c>
      <c r="Q47">
        <v>47.997813709861084</v>
      </c>
      <c r="R47">
        <v>4.9997722614438622</v>
      </c>
      <c r="S47">
        <v>18.409161466636302</v>
      </c>
      <c r="T47">
        <v>69.606829423821452</v>
      </c>
      <c r="U47" s="114">
        <f t="shared" si="2"/>
        <v>219.54000000000002</v>
      </c>
      <c r="V47" s="112">
        <f t="shared" si="3"/>
        <v>0</v>
      </c>
      <c r="Y47">
        <f>BAWANA!AW47+BAWANA!AX47</f>
        <v>25.23</v>
      </c>
      <c r="Z47">
        <f>BAWANA!BD47+BAWANA!BE47</f>
        <v>25.23</v>
      </c>
      <c r="AA47">
        <f>BAWANA!X47+BAWANA!Y47</f>
        <v>25.23</v>
      </c>
      <c r="AB47">
        <f>BAWANA!AE47+BAWANA!AF47</f>
        <v>25.23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219.54000000000002</v>
      </c>
      <c r="E48">
        <f>BAWANA!AM48</f>
        <v>0</v>
      </c>
      <c r="F48">
        <f t="shared" si="4"/>
        <v>256</v>
      </c>
      <c r="G48">
        <f t="shared" si="5"/>
        <v>219.54000000000002</v>
      </c>
      <c r="H48" s="112"/>
      <c r="I48">
        <f>BRPL_EOD!AI48+BRPL_EOD!AJ48</f>
        <v>78.53</v>
      </c>
      <c r="J48">
        <f>BYPL_EOD!AI48+BYPL_EOD!AJ48</f>
        <v>48</v>
      </c>
      <c r="K48">
        <f>MES_EOD!AI48+MES_EOD!AJ48</f>
        <v>5</v>
      </c>
      <c r="L48">
        <f>NDMC_EOD!AI48+NDMC_EOD!AJ48</f>
        <v>18.41</v>
      </c>
      <c r="M48">
        <f>TPDDL_EOD!AI48+TPDDL_EOD!AJ48</f>
        <v>69.61</v>
      </c>
      <c r="N48">
        <f t="shared" si="0"/>
        <v>219.55</v>
      </c>
      <c r="O48" s="112">
        <f t="shared" si="1"/>
        <v>-9.9999999999909051E-3</v>
      </c>
      <c r="P48">
        <v>78.526423138237305</v>
      </c>
      <c r="Q48">
        <v>47.997813709861084</v>
      </c>
      <c r="R48">
        <v>4.9997722614438622</v>
      </c>
      <c r="S48">
        <v>18.409161466636302</v>
      </c>
      <c r="T48">
        <v>69.606829423821452</v>
      </c>
      <c r="U48" s="114">
        <f t="shared" si="2"/>
        <v>219.54000000000002</v>
      </c>
      <c r="V48" s="112">
        <f t="shared" si="3"/>
        <v>0</v>
      </c>
      <c r="Y48">
        <f>BAWANA!AW48+BAWANA!AX48</f>
        <v>25.23</v>
      </c>
      <c r="Z48">
        <f>BAWANA!BD48+BAWANA!BE48</f>
        <v>25.23</v>
      </c>
      <c r="AA48">
        <f>BAWANA!X48+BAWANA!Y48</f>
        <v>25.23</v>
      </c>
      <c r="AB48">
        <f>BAWANA!AE48+BAWANA!AF48</f>
        <v>25.23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12"/>
      <c r="I49">
        <f>BRPL_EOD!AI49+BRPL_EOD!AJ49</f>
        <v>84.02</v>
      </c>
      <c r="J49">
        <f>BYPL_EOD!AI49+BYPL_EOD!AJ49</f>
        <v>48.59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58.71</v>
      </c>
      <c r="N49">
        <f t="shared" si="0"/>
        <v>216.01000000000002</v>
      </c>
      <c r="O49" s="112">
        <f t="shared" si="1"/>
        <v>9.9999999999624833E-3</v>
      </c>
      <c r="P49">
        <v>84.02388963473912</v>
      </c>
      <c r="Q49">
        <v>48.592249432896622</v>
      </c>
      <c r="R49">
        <v>5.0002314707652413</v>
      </c>
      <c r="S49">
        <v>19.690911531873521</v>
      </c>
      <c r="T49">
        <v>58.712717929725464</v>
      </c>
      <c r="U49" s="114">
        <f t="shared" si="2"/>
        <v>216.01999999999998</v>
      </c>
      <c r="V49" s="112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2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2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4">
        <f t="shared" si="2"/>
        <v>216.01999999999998</v>
      </c>
      <c r="V50" s="112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2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2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4">
        <f t="shared" si="2"/>
        <v>216.01999999999998</v>
      </c>
      <c r="V51" s="112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2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2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4">
        <f t="shared" si="2"/>
        <v>216.01999999999998</v>
      </c>
      <c r="V52" s="112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2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2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4">
        <f t="shared" si="2"/>
        <v>216.01999999999998</v>
      </c>
      <c r="V53" s="112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2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2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4">
        <f t="shared" si="2"/>
        <v>216.01999999999998</v>
      </c>
      <c r="V54" s="112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2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2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4">
        <f t="shared" si="2"/>
        <v>216.01999999999998</v>
      </c>
      <c r="V66" s="112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12"/>
      <c r="I67">
        <f>BRPL_EOD!AI67+BRPL_EOD!AJ67</f>
        <v>84.02</v>
      </c>
      <c r="J67">
        <f>BYPL_EOD!AI67+BYPL_EOD!AJ67</f>
        <v>48.59</v>
      </c>
      <c r="K67">
        <f>MES_EOD!AI67+MES_EOD!AJ67</f>
        <v>5</v>
      </c>
      <c r="L67">
        <f>NDMC_EOD!AI67+NDMC_EOD!AJ67</f>
        <v>19.690000000000001</v>
      </c>
      <c r="M67">
        <f>TPDDL_EOD!AI67+TPDDL_EOD!AJ67</f>
        <v>58.71</v>
      </c>
      <c r="N67">
        <f t="shared" ref="N67:N98" si="7">SUM(I67:M67)</f>
        <v>216.01000000000002</v>
      </c>
      <c r="O67" s="112">
        <f t="shared" ref="O67:O98" si="8">G67-N67</f>
        <v>9.9999999999624833E-3</v>
      </c>
      <c r="P67">
        <v>84.02388963473912</v>
      </c>
      <c r="Q67">
        <v>48.592249432896622</v>
      </c>
      <c r="R67">
        <v>5.0002314707652413</v>
      </c>
      <c r="S67">
        <v>19.690911531873521</v>
      </c>
      <c r="T67">
        <v>58.712717929725464</v>
      </c>
      <c r="U67" s="114">
        <f t="shared" ref="U67:U98" si="9">SUM(P67:T67)</f>
        <v>216.01999999999998</v>
      </c>
      <c r="V67" s="112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12"/>
      <c r="I68">
        <f>BRPL_EOD!AI68+BRPL_EOD!AJ68</f>
        <v>84.02</v>
      </c>
      <c r="J68">
        <f>BYPL_EOD!AI68+BYPL_EOD!AJ68</f>
        <v>48.59</v>
      </c>
      <c r="K68">
        <f>MES_EOD!AI68+MES_EOD!AJ68</f>
        <v>5</v>
      </c>
      <c r="L68">
        <f>NDMC_EOD!AI68+NDMC_EOD!AJ68</f>
        <v>19.690000000000001</v>
      </c>
      <c r="M68">
        <f>TPDDL_EOD!AI68+TPDDL_EOD!AJ68</f>
        <v>58.71</v>
      </c>
      <c r="N68">
        <f t="shared" si="7"/>
        <v>216.01000000000002</v>
      </c>
      <c r="O68" s="112">
        <f t="shared" si="8"/>
        <v>9.9999999999624833E-3</v>
      </c>
      <c r="P68">
        <v>84.02388963473912</v>
      </c>
      <c r="Q68">
        <v>48.592249432896622</v>
      </c>
      <c r="R68">
        <v>5.0002314707652413</v>
      </c>
      <c r="S68">
        <v>19.690911531873521</v>
      </c>
      <c r="T68">
        <v>58.712717929725464</v>
      </c>
      <c r="U68" s="114">
        <f t="shared" si="9"/>
        <v>216.01999999999998</v>
      </c>
      <c r="V68" s="112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211.64</v>
      </c>
      <c r="E69">
        <f>BAWANA!AM69</f>
        <v>0</v>
      </c>
      <c r="F69">
        <f t="shared" si="11"/>
        <v>256</v>
      </c>
      <c r="G69">
        <f t="shared" si="12"/>
        <v>211.64</v>
      </c>
      <c r="H69" s="112"/>
      <c r="I69">
        <f>BRPL_EOD!AI69+BRPL_EOD!AJ69</f>
        <v>82.06</v>
      </c>
      <c r="J69">
        <f>BYPL_EOD!AI69+BYPL_EOD!AJ69</f>
        <v>48</v>
      </c>
      <c r="K69">
        <f>MES_EOD!AI69+MES_EOD!AJ69</f>
        <v>5</v>
      </c>
      <c r="L69">
        <f>NDMC_EOD!AI69+NDMC_EOD!AJ69</f>
        <v>19.23</v>
      </c>
      <c r="M69">
        <f>TPDDL_EOD!AI69+TPDDL_EOD!AJ69</f>
        <v>57.34</v>
      </c>
      <c r="N69">
        <f t="shared" si="7"/>
        <v>211.63</v>
      </c>
      <c r="O69" s="112">
        <f t="shared" si="8"/>
        <v>9.9999999999909051E-3</v>
      </c>
      <c r="P69">
        <v>82.063877522090436</v>
      </c>
      <c r="Q69">
        <v>48.00226810943628</v>
      </c>
      <c r="R69">
        <v>5.0002362613996123</v>
      </c>
      <c r="S69">
        <v>19.230908661342909</v>
      </c>
      <c r="T69">
        <v>57.342709445730755</v>
      </c>
      <c r="U69" s="114">
        <f t="shared" si="9"/>
        <v>211.64</v>
      </c>
      <c r="V69" s="112">
        <f t="shared" si="10"/>
        <v>0</v>
      </c>
      <c r="Y69">
        <f>BAWANA!AW69+BAWANA!AX69</f>
        <v>26.36</v>
      </c>
      <c r="Z69">
        <f>BAWANA!BD69+BAWANA!BE69</f>
        <v>32</v>
      </c>
      <c r="AA69">
        <f>BAWANA!X69+BAWANA!Y69</f>
        <v>26.36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212.24</v>
      </c>
      <c r="E70">
        <f>BAWANA!AM70</f>
        <v>0</v>
      </c>
      <c r="F70">
        <f t="shared" si="11"/>
        <v>256</v>
      </c>
      <c r="G70">
        <f t="shared" si="12"/>
        <v>212.24</v>
      </c>
      <c r="H70" s="112"/>
      <c r="I70">
        <f>BRPL_EOD!AI70+BRPL_EOD!AJ70</f>
        <v>80.2</v>
      </c>
      <c r="J70">
        <f>BYPL_EOD!AI70+BYPL_EOD!AJ70</f>
        <v>48</v>
      </c>
      <c r="K70">
        <f>MES_EOD!AI70+MES_EOD!AJ70</f>
        <v>5</v>
      </c>
      <c r="L70">
        <f>NDMC_EOD!AI70+NDMC_EOD!AJ70</f>
        <v>23</v>
      </c>
      <c r="M70">
        <f>TPDDL_EOD!AI70+TPDDL_EOD!AJ70</f>
        <v>56.04</v>
      </c>
      <c r="N70">
        <f t="shared" si="7"/>
        <v>212.23999999999998</v>
      </c>
      <c r="O70" s="112">
        <f t="shared" si="8"/>
        <v>0</v>
      </c>
      <c r="P70">
        <v>80.200000000000017</v>
      </c>
      <c r="Q70">
        <v>48.000000000000007</v>
      </c>
      <c r="R70">
        <v>5.0000000000000009</v>
      </c>
      <c r="S70">
        <v>23.000000000000004</v>
      </c>
      <c r="T70">
        <v>56.040000000000006</v>
      </c>
      <c r="U70" s="114">
        <f t="shared" si="9"/>
        <v>212.24</v>
      </c>
      <c r="V70" s="112">
        <f t="shared" si="10"/>
        <v>0</v>
      </c>
      <c r="Y70">
        <f>BAWANA!AW70+BAWANA!AX70</f>
        <v>25.76</v>
      </c>
      <c r="Z70">
        <f>BAWANA!BD70+BAWANA!BE70</f>
        <v>32</v>
      </c>
      <c r="AA70">
        <f>BAWANA!X70+BAWANA!Y70</f>
        <v>25.76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214.44</v>
      </c>
      <c r="E71">
        <f>BAWANA!AM71</f>
        <v>0</v>
      </c>
      <c r="F71">
        <f t="shared" si="11"/>
        <v>256</v>
      </c>
      <c r="G71">
        <f t="shared" si="12"/>
        <v>214.44</v>
      </c>
      <c r="H71" s="112"/>
      <c r="I71">
        <f>BRPL_EOD!AI71+BRPL_EOD!AJ71</f>
        <v>80.2</v>
      </c>
      <c r="J71">
        <f>BYPL_EOD!AI71+BYPL_EOD!AJ71</f>
        <v>55</v>
      </c>
      <c r="K71">
        <f>MES_EOD!AI71+MES_EOD!AJ71</f>
        <v>5</v>
      </c>
      <c r="L71">
        <f>NDMC_EOD!AI71+NDMC_EOD!AJ71</f>
        <v>23</v>
      </c>
      <c r="M71">
        <f>TPDDL_EOD!AI71+TPDDL_EOD!AJ71</f>
        <v>51.24</v>
      </c>
      <c r="N71">
        <f t="shared" si="7"/>
        <v>214.44</v>
      </c>
      <c r="O71" s="112">
        <f t="shared" si="8"/>
        <v>0</v>
      </c>
      <c r="P71">
        <v>80.2</v>
      </c>
      <c r="Q71">
        <v>55</v>
      </c>
      <c r="R71">
        <v>5</v>
      </c>
      <c r="S71">
        <v>23</v>
      </c>
      <c r="T71">
        <v>51.24</v>
      </c>
      <c r="U71" s="114">
        <f t="shared" si="9"/>
        <v>214.44</v>
      </c>
      <c r="V71" s="112">
        <f t="shared" si="10"/>
        <v>0</v>
      </c>
      <c r="Y71">
        <f>BAWANA!AW71+BAWANA!AX71</f>
        <v>23.56</v>
      </c>
      <c r="Z71">
        <f>BAWANA!BD71+BAWANA!BE71</f>
        <v>32</v>
      </c>
      <c r="AA71">
        <f>BAWANA!X71+BAWANA!Y71</f>
        <v>23.56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214.44</v>
      </c>
      <c r="E72">
        <f>BAWANA!AM72</f>
        <v>0</v>
      </c>
      <c r="F72">
        <f t="shared" si="11"/>
        <v>256</v>
      </c>
      <c r="G72">
        <f t="shared" si="12"/>
        <v>214.44</v>
      </c>
      <c r="H72" s="112"/>
      <c r="I72">
        <f>BRPL_EOD!AI72+BRPL_EOD!AJ72</f>
        <v>80.2</v>
      </c>
      <c r="J72">
        <f>BYPL_EOD!AI72+BYPL_EOD!AJ72</f>
        <v>55</v>
      </c>
      <c r="K72">
        <f>MES_EOD!AI72+MES_EOD!AJ72</f>
        <v>5</v>
      </c>
      <c r="L72">
        <f>NDMC_EOD!AI72+NDMC_EOD!AJ72</f>
        <v>23</v>
      </c>
      <c r="M72">
        <f>TPDDL_EOD!AI72+TPDDL_EOD!AJ72</f>
        <v>51.24</v>
      </c>
      <c r="N72">
        <f t="shared" si="7"/>
        <v>214.44</v>
      </c>
      <c r="O72" s="112">
        <f t="shared" si="8"/>
        <v>0</v>
      </c>
      <c r="P72">
        <v>80.2</v>
      </c>
      <c r="Q72">
        <v>55</v>
      </c>
      <c r="R72">
        <v>5</v>
      </c>
      <c r="S72">
        <v>23</v>
      </c>
      <c r="T72">
        <v>51.24</v>
      </c>
      <c r="U72" s="114">
        <f t="shared" si="9"/>
        <v>214.44</v>
      </c>
      <c r="V72" s="112">
        <f t="shared" si="10"/>
        <v>0</v>
      </c>
      <c r="Y72">
        <f>BAWANA!AW72+BAWANA!AX72</f>
        <v>23.56</v>
      </c>
      <c r="Z72">
        <f>BAWANA!BD72+BAWANA!BE72</f>
        <v>32</v>
      </c>
      <c r="AA72">
        <f>BAWANA!X72+BAWANA!Y72</f>
        <v>23.56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214.44</v>
      </c>
      <c r="E73">
        <f>BAWANA!AM73</f>
        <v>0</v>
      </c>
      <c r="F73">
        <f t="shared" si="11"/>
        <v>256</v>
      </c>
      <c r="G73">
        <f t="shared" si="12"/>
        <v>214.44</v>
      </c>
      <c r="H73" s="112"/>
      <c r="I73">
        <f>BRPL_EOD!AI73+BRPL_EOD!AJ73</f>
        <v>80.2</v>
      </c>
      <c r="J73">
        <f>BYPL_EOD!AI73+BYPL_EOD!AJ73</f>
        <v>55</v>
      </c>
      <c r="K73">
        <f>MES_EOD!AI73+MES_EOD!AJ73</f>
        <v>5</v>
      </c>
      <c r="L73">
        <f>NDMC_EOD!AI73+NDMC_EOD!AJ73</f>
        <v>23</v>
      </c>
      <c r="M73">
        <f>TPDDL_EOD!AI73+TPDDL_EOD!AJ73</f>
        <v>51.24</v>
      </c>
      <c r="N73">
        <f t="shared" si="7"/>
        <v>214.44</v>
      </c>
      <c r="O73" s="112">
        <f t="shared" si="8"/>
        <v>0</v>
      </c>
      <c r="P73">
        <v>80.2</v>
      </c>
      <c r="Q73">
        <v>55</v>
      </c>
      <c r="R73">
        <v>5</v>
      </c>
      <c r="S73">
        <v>23</v>
      </c>
      <c r="T73">
        <v>51.24</v>
      </c>
      <c r="U73" s="114">
        <f t="shared" si="9"/>
        <v>214.44</v>
      </c>
      <c r="V73" s="112">
        <f t="shared" si="10"/>
        <v>0</v>
      </c>
      <c r="Y73">
        <f>BAWANA!AW73+BAWANA!AX73</f>
        <v>23.56</v>
      </c>
      <c r="Z73">
        <f>BAWANA!BD73+BAWANA!BE73</f>
        <v>32</v>
      </c>
      <c r="AA73">
        <f>BAWANA!X73+BAWANA!Y73</f>
        <v>23.56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214.44</v>
      </c>
      <c r="E74">
        <f>BAWANA!AM74</f>
        <v>0</v>
      </c>
      <c r="F74">
        <f t="shared" si="11"/>
        <v>256</v>
      </c>
      <c r="G74">
        <f t="shared" si="12"/>
        <v>214.44</v>
      </c>
      <c r="H74" s="112"/>
      <c r="I74">
        <f>BRPL_EOD!AI74+BRPL_EOD!AJ74</f>
        <v>80.2</v>
      </c>
      <c r="J74">
        <f>BYPL_EOD!AI74+BYPL_EOD!AJ74</f>
        <v>55</v>
      </c>
      <c r="K74">
        <f>MES_EOD!AI74+MES_EOD!AJ74</f>
        <v>5</v>
      </c>
      <c r="L74">
        <f>NDMC_EOD!AI74+NDMC_EOD!AJ74</f>
        <v>23</v>
      </c>
      <c r="M74">
        <f>TPDDL_EOD!AI74+TPDDL_EOD!AJ74</f>
        <v>51.24</v>
      </c>
      <c r="N74">
        <f t="shared" si="7"/>
        <v>214.44</v>
      </c>
      <c r="O74" s="112">
        <f t="shared" si="8"/>
        <v>0</v>
      </c>
      <c r="P74">
        <v>80.2</v>
      </c>
      <c r="Q74">
        <v>55</v>
      </c>
      <c r="R74">
        <v>5</v>
      </c>
      <c r="S74">
        <v>23</v>
      </c>
      <c r="T74">
        <v>51.24</v>
      </c>
      <c r="U74" s="114">
        <f t="shared" si="9"/>
        <v>214.44</v>
      </c>
      <c r="V74" s="112">
        <f t="shared" si="10"/>
        <v>0</v>
      </c>
      <c r="Y74">
        <f>BAWANA!AW74+BAWANA!AX74</f>
        <v>23.56</v>
      </c>
      <c r="Z74">
        <f>BAWANA!BD74+BAWANA!BE74</f>
        <v>32</v>
      </c>
      <c r="AA74">
        <f>BAWANA!X74+BAWANA!Y74</f>
        <v>23.56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232.81</v>
      </c>
      <c r="E75">
        <f>BAWANA!AM75</f>
        <v>0</v>
      </c>
      <c r="F75">
        <f t="shared" si="11"/>
        <v>256</v>
      </c>
      <c r="G75">
        <f t="shared" si="12"/>
        <v>232.81</v>
      </c>
      <c r="H75" s="112"/>
      <c r="I75">
        <f>BRPL_EOD!AI75+BRPL_EOD!AJ75</f>
        <v>80.2</v>
      </c>
      <c r="J75">
        <f>BYPL_EOD!AI75+BYPL_EOD!AJ75</f>
        <v>55</v>
      </c>
      <c r="K75">
        <f>MES_EOD!AI75+MES_EOD!AJ75</f>
        <v>5</v>
      </c>
      <c r="L75">
        <f>NDMC_EOD!AI75+NDMC_EOD!AJ75</f>
        <v>23</v>
      </c>
      <c r="M75">
        <f>TPDDL_EOD!AI75+TPDDL_EOD!AJ75</f>
        <v>69.61</v>
      </c>
      <c r="N75">
        <f t="shared" si="7"/>
        <v>232.81</v>
      </c>
      <c r="O75" s="112">
        <f t="shared" si="8"/>
        <v>0</v>
      </c>
      <c r="P75">
        <v>80.2</v>
      </c>
      <c r="Q75">
        <v>55</v>
      </c>
      <c r="R75">
        <v>5</v>
      </c>
      <c r="S75">
        <v>23</v>
      </c>
      <c r="T75">
        <v>69.61</v>
      </c>
      <c r="U75" s="114">
        <f t="shared" si="9"/>
        <v>232.81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232.81</v>
      </c>
      <c r="E76">
        <f>BAWANA!AM76</f>
        <v>0</v>
      </c>
      <c r="F76">
        <f t="shared" si="11"/>
        <v>256</v>
      </c>
      <c r="G76">
        <f t="shared" si="12"/>
        <v>232.81</v>
      </c>
      <c r="H76" s="112"/>
      <c r="I76">
        <f>BRPL_EOD!AI76+BRPL_EOD!AJ76</f>
        <v>80.2</v>
      </c>
      <c r="J76">
        <f>BYPL_EOD!AI76+BYPL_EOD!AJ76</f>
        <v>55</v>
      </c>
      <c r="K76">
        <f>MES_EOD!AI76+MES_EOD!AJ76</f>
        <v>5</v>
      </c>
      <c r="L76">
        <f>NDMC_EOD!AI76+NDMC_EOD!AJ76</f>
        <v>23</v>
      </c>
      <c r="M76">
        <f>TPDDL_EOD!AI76+TPDDL_EOD!AJ76</f>
        <v>69.61</v>
      </c>
      <c r="N76">
        <f t="shared" si="7"/>
        <v>232.81</v>
      </c>
      <c r="O76" s="112">
        <f t="shared" si="8"/>
        <v>0</v>
      </c>
      <c r="P76">
        <v>80.2</v>
      </c>
      <c r="Q76">
        <v>55</v>
      </c>
      <c r="R76">
        <v>5</v>
      </c>
      <c r="S76">
        <v>23</v>
      </c>
      <c r="T76">
        <v>69.61</v>
      </c>
      <c r="U76" s="114">
        <f t="shared" si="9"/>
        <v>232.81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232.81</v>
      </c>
      <c r="E77">
        <f>BAWANA!AM77</f>
        <v>0</v>
      </c>
      <c r="F77">
        <f t="shared" si="11"/>
        <v>256</v>
      </c>
      <c r="G77">
        <f t="shared" si="12"/>
        <v>232.81</v>
      </c>
      <c r="H77" s="112"/>
      <c r="I77">
        <f>BRPL_EOD!AI77+BRPL_EOD!AJ77</f>
        <v>80.2</v>
      </c>
      <c r="J77">
        <f>BYPL_EOD!AI77+BYPL_EOD!AJ77</f>
        <v>55</v>
      </c>
      <c r="K77">
        <f>MES_EOD!AI77+MES_EOD!AJ77</f>
        <v>5</v>
      </c>
      <c r="L77">
        <f>NDMC_EOD!AI77+NDMC_EOD!AJ77</f>
        <v>23</v>
      </c>
      <c r="M77">
        <f>TPDDL_EOD!AI77+TPDDL_EOD!AJ77</f>
        <v>69.61</v>
      </c>
      <c r="N77">
        <f t="shared" si="7"/>
        <v>232.81</v>
      </c>
      <c r="O77" s="112">
        <f t="shared" si="8"/>
        <v>0</v>
      </c>
      <c r="P77">
        <v>80.2</v>
      </c>
      <c r="Q77">
        <v>55</v>
      </c>
      <c r="R77">
        <v>5</v>
      </c>
      <c r="S77">
        <v>23</v>
      </c>
      <c r="T77">
        <v>69.61</v>
      </c>
      <c r="U77" s="114">
        <f t="shared" si="9"/>
        <v>232.81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232.81</v>
      </c>
      <c r="E78">
        <f>BAWANA!AM78</f>
        <v>0</v>
      </c>
      <c r="F78">
        <f t="shared" si="11"/>
        <v>256</v>
      </c>
      <c r="G78">
        <f t="shared" si="12"/>
        <v>232.81</v>
      </c>
      <c r="H78" s="112"/>
      <c r="I78">
        <f>BRPL_EOD!AI78+BRPL_EOD!AJ78</f>
        <v>80.2</v>
      </c>
      <c r="J78">
        <f>BYPL_EOD!AI78+BYPL_EOD!AJ78</f>
        <v>55</v>
      </c>
      <c r="K78">
        <f>MES_EOD!AI78+MES_EOD!AJ78</f>
        <v>5</v>
      </c>
      <c r="L78">
        <f>NDMC_EOD!AI78+NDMC_EOD!AJ78</f>
        <v>23</v>
      </c>
      <c r="M78">
        <f>TPDDL_EOD!AI78+TPDDL_EOD!AJ78</f>
        <v>69.61</v>
      </c>
      <c r="N78">
        <f t="shared" si="7"/>
        <v>232.81</v>
      </c>
      <c r="O78" s="112">
        <f t="shared" si="8"/>
        <v>0</v>
      </c>
      <c r="P78">
        <v>80.2</v>
      </c>
      <c r="Q78">
        <v>55</v>
      </c>
      <c r="R78">
        <v>5</v>
      </c>
      <c r="S78">
        <v>23</v>
      </c>
      <c r="T78">
        <v>69.61</v>
      </c>
      <c r="U78" s="114">
        <f t="shared" si="9"/>
        <v>232.81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225.81</v>
      </c>
      <c r="E79">
        <f>BAWANA!AM79</f>
        <v>0</v>
      </c>
      <c r="F79">
        <f t="shared" si="11"/>
        <v>256</v>
      </c>
      <c r="G79">
        <f t="shared" si="12"/>
        <v>225.81</v>
      </c>
      <c r="H79" s="112"/>
      <c r="I79">
        <f>BRPL_EOD!AI79+BRPL_EOD!AJ79</f>
        <v>80.2</v>
      </c>
      <c r="J79">
        <f>BYPL_EOD!AI79+BYPL_EOD!AJ79</f>
        <v>48</v>
      </c>
      <c r="K79">
        <f>MES_EOD!AI79+MES_EOD!AJ79</f>
        <v>5</v>
      </c>
      <c r="L79">
        <f>NDMC_EOD!AI79+NDMC_EOD!AJ79</f>
        <v>23</v>
      </c>
      <c r="M79">
        <f>TPDDL_EOD!AI79+TPDDL_EOD!AJ79</f>
        <v>69.61</v>
      </c>
      <c r="N79">
        <f t="shared" si="7"/>
        <v>225.81</v>
      </c>
      <c r="O79" s="112">
        <f t="shared" si="8"/>
        <v>0</v>
      </c>
      <c r="P79">
        <v>80.2</v>
      </c>
      <c r="Q79">
        <v>48</v>
      </c>
      <c r="R79">
        <v>5</v>
      </c>
      <c r="S79">
        <v>23</v>
      </c>
      <c r="T79">
        <v>69.61</v>
      </c>
      <c r="U79" s="114">
        <f t="shared" si="9"/>
        <v>225.81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225.81</v>
      </c>
      <c r="E80">
        <f>BAWANA!AM80</f>
        <v>0</v>
      </c>
      <c r="F80">
        <f t="shared" si="11"/>
        <v>256</v>
      </c>
      <c r="G80">
        <f t="shared" si="12"/>
        <v>225.81</v>
      </c>
      <c r="H80" s="112"/>
      <c r="I80">
        <f>BRPL_EOD!AI80+BRPL_EOD!AJ80</f>
        <v>80.2</v>
      </c>
      <c r="J80">
        <f>BYPL_EOD!AI80+BYPL_EOD!AJ80</f>
        <v>48</v>
      </c>
      <c r="K80">
        <f>MES_EOD!AI80+MES_EOD!AJ80</f>
        <v>5</v>
      </c>
      <c r="L80">
        <f>NDMC_EOD!AI80+NDMC_EOD!AJ80</f>
        <v>23</v>
      </c>
      <c r="M80">
        <f>TPDDL_EOD!AI80+TPDDL_EOD!AJ80</f>
        <v>69.61</v>
      </c>
      <c r="N80">
        <f t="shared" si="7"/>
        <v>225.81</v>
      </c>
      <c r="O80" s="112">
        <f t="shared" si="8"/>
        <v>0</v>
      </c>
      <c r="P80">
        <v>80.2</v>
      </c>
      <c r="Q80">
        <v>48</v>
      </c>
      <c r="R80">
        <v>5</v>
      </c>
      <c r="S80">
        <v>23</v>
      </c>
      <c r="T80">
        <v>69.61</v>
      </c>
      <c r="U80" s="114">
        <f t="shared" si="9"/>
        <v>225.81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225.81</v>
      </c>
      <c r="E81">
        <f>BAWANA!AM81</f>
        <v>0</v>
      </c>
      <c r="F81">
        <f t="shared" si="11"/>
        <v>256</v>
      </c>
      <c r="G81">
        <f t="shared" si="12"/>
        <v>225.81</v>
      </c>
      <c r="H81" s="112"/>
      <c r="I81">
        <f>BRPL_EOD!AI81+BRPL_EOD!AJ81</f>
        <v>80.2</v>
      </c>
      <c r="J81">
        <f>BYPL_EOD!AI81+BYPL_EOD!AJ81</f>
        <v>48</v>
      </c>
      <c r="K81">
        <f>MES_EOD!AI81+MES_EOD!AJ81</f>
        <v>5</v>
      </c>
      <c r="L81">
        <f>NDMC_EOD!AI81+NDMC_EOD!AJ81</f>
        <v>23</v>
      </c>
      <c r="M81">
        <f>TPDDL_EOD!AI81+TPDDL_EOD!AJ81</f>
        <v>69.61</v>
      </c>
      <c r="N81">
        <f t="shared" si="7"/>
        <v>225.81</v>
      </c>
      <c r="O81" s="112">
        <f t="shared" si="8"/>
        <v>0</v>
      </c>
      <c r="P81">
        <v>80.2</v>
      </c>
      <c r="Q81">
        <v>48</v>
      </c>
      <c r="R81">
        <v>5</v>
      </c>
      <c r="S81">
        <v>23</v>
      </c>
      <c r="T81">
        <v>69.61</v>
      </c>
      <c r="U81" s="114">
        <f t="shared" si="9"/>
        <v>225.81</v>
      </c>
      <c r="V81" s="112">
        <f t="shared" si="10"/>
        <v>0</v>
      </c>
      <c r="Y81">
        <f>BAWANA!AW81+BAWANA!AX81</f>
        <v>32</v>
      </c>
      <c r="Z81">
        <f>BAWANA!BD81+BAWANA!BE81</f>
        <v>12.19</v>
      </c>
      <c r="AA81">
        <f>BAWANA!X81+BAWANA!Y81</f>
        <v>32</v>
      </c>
      <c r="AB81">
        <f>BAWANA!AE81+BAWANA!AF81</f>
        <v>12.19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225.8</v>
      </c>
      <c r="E82">
        <f>BAWANA!AM82</f>
        <v>0</v>
      </c>
      <c r="F82">
        <f t="shared" si="11"/>
        <v>256</v>
      </c>
      <c r="G82">
        <f t="shared" si="12"/>
        <v>225.8</v>
      </c>
      <c r="H82" s="112"/>
      <c r="I82">
        <f>BRPL_EOD!AI82+BRPL_EOD!AJ82</f>
        <v>80.2</v>
      </c>
      <c r="J82">
        <f>BYPL_EOD!AI82+BYPL_EOD!AJ82</f>
        <v>48</v>
      </c>
      <c r="K82">
        <f>MES_EOD!AI82+MES_EOD!AJ82</f>
        <v>5</v>
      </c>
      <c r="L82">
        <f>NDMC_EOD!AI82+NDMC_EOD!AJ82</f>
        <v>23</v>
      </c>
      <c r="M82">
        <f>TPDDL_EOD!AI82+TPDDL_EOD!AJ82</f>
        <v>69.61</v>
      </c>
      <c r="N82">
        <f t="shared" si="7"/>
        <v>225.81</v>
      </c>
      <c r="O82" s="112">
        <f t="shared" si="8"/>
        <v>-9.9999999999909051E-3</v>
      </c>
      <c r="P82">
        <v>80.196448341526064</v>
      </c>
      <c r="Q82">
        <v>47.997874319117841</v>
      </c>
      <c r="R82">
        <v>4.9997785749081087</v>
      </c>
      <c r="S82">
        <v>22.9989814445773</v>
      </c>
      <c r="T82">
        <v>69.606917319870689</v>
      </c>
      <c r="U82" s="114">
        <f t="shared" si="9"/>
        <v>225.8</v>
      </c>
      <c r="V82" s="112">
        <f t="shared" si="10"/>
        <v>0</v>
      </c>
      <c r="Y82">
        <f>BAWANA!AW82+BAWANA!AX82</f>
        <v>22.1</v>
      </c>
      <c r="Z82">
        <f>BAWANA!BD82+BAWANA!BE82</f>
        <v>22.1</v>
      </c>
      <c r="AA82">
        <f>BAWANA!X82+BAWANA!Y82</f>
        <v>22.1</v>
      </c>
      <c r="AB82">
        <f>BAWANA!AE82+BAWANA!AF82</f>
        <v>22.1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216.76</v>
      </c>
      <c r="E83">
        <f>BAWANA!AM83</f>
        <v>0</v>
      </c>
      <c r="F83">
        <f t="shared" si="11"/>
        <v>256</v>
      </c>
      <c r="G83">
        <f t="shared" si="12"/>
        <v>216.76</v>
      </c>
      <c r="H83" s="112"/>
      <c r="I83">
        <f>BRPL_EOD!AI83+BRPL_EOD!AJ83</f>
        <v>82.86</v>
      </c>
      <c r="J83">
        <f>BYPL_EOD!AI83+BYPL_EOD!AJ83</f>
        <v>48</v>
      </c>
      <c r="K83">
        <f>MES_EOD!AI83+MES_EOD!AJ83</f>
        <v>5</v>
      </c>
      <c r="L83">
        <f>NDMC_EOD!AI83+NDMC_EOD!AJ83</f>
        <v>23</v>
      </c>
      <c r="M83">
        <f>TPDDL_EOD!AI83+TPDDL_EOD!AJ83</f>
        <v>57.9</v>
      </c>
      <c r="N83">
        <f t="shared" si="7"/>
        <v>216.76000000000002</v>
      </c>
      <c r="O83" s="112">
        <f t="shared" si="8"/>
        <v>0</v>
      </c>
      <c r="P83">
        <v>82.859999999999985</v>
      </c>
      <c r="Q83">
        <v>47.999999999999993</v>
      </c>
      <c r="R83">
        <v>4.9999999999999991</v>
      </c>
      <c r="S83">
        <v>22.999999999999996</v>
      </c>
      <c r="T83">
        <v>57.899999999999991</v>
      </c>
      <c r="U83" s="114">
        <f t="shared" si="9"/>
        <v>216.76</v>
      </c>
      <c r="V83" s="112">
        <f t="shared" si="10"/>
        <v>0</v>
      </c>
      <c r="Y83">
        <f>BAWANA!AW83+BAWANA!AX83</f>
        <v>26.62</v>
      </c>
      <c r="Z83">
        <f>BAWANA!BD83+BAWANA!BE83</f>
        <v>26.62</v>
      </c>
      <c r="AA83">
        <f>BAWANA!X83+BAWANA!Y83</f>
        <v>26.62</v>
      </c>
      <c r="AB83">
        <f>BAWANA!AE83+BAWANA!AF83</f>
        <v>26.62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216.76</v>
      </c>
      <c r="E84">
        <f>BAWANA!AM84</f>
        <v>0</v>
      </c>
      <c r="F84">
        <f t="shared" si="11"/>
        <v>256</v>
      </c>
      <c r="G84">
        <f t="shared" si="12"/>
        <v>216.76</v>
      </c>
      <c r="H84" s="112"/>
      <c r="I84">
        <f>BRPL_EOD!AI84+BRPL_EOD!AJ84</f>
        <v>82.86</v>
      </c>
      <c r="J84">
        <f>BYPL_EOD!AI84+BYPL_EOD!AJ84</f>
        <v>48</v>
      </c>
      <c r="K84">
        <f>MES_EOD!AI84+MES_EOD!AJ84</f>
        <v>5</v>
      </c>
      <c r="L84">
        <f>NDMC_EOD!AI84+NDMC_EOD!AJ84</f>
        <v>23</v>
      </c>
      <c r="M84">
        <f>TPDDL_EOD!AI84+TPDDL_EOD!AJ84</f>
        <v>57.9</v>
      </c>
      <c r="N84">
        <f t="shared" si="7"/>
        <v>216.76000000000002</v>
      </c>
      <c r="O84" s="112">
        <f t="shared" si="8"/>
        <v>0</v>
      </c>
      <c r="P84">
        <v>82.859999999999985</v>
      </c>
      <c r="Q84">
        <v>47.999999999999993</v>
      </c>
      <c r="R84">
        <v>4.9999999999999991</v>
      </c>
      <c r="S84">
        <v>22.999999999999996</v>
      </c>
      <c r="T84">
        <v>57.899999999999991</v>
      </c>
      <c r="U84" s="114">
        <f t="shared" si="9"/>
        <v>216.76</v>
      </c>
      <c r="V84" s="112">
        <f t="shared" si="10"/>
        <v>0</v>
      </c>
      <c r="Y84">
        <f>BAWANA!AW84+BAWANA!AX84</f>
        <v>26.62</v>
      </c>
      <c r="Z84">
        <f>BAWANA!BD84+BAWANA!BE84</f>
        <v>26.62</v>
      </c>
      <c r="AA84">
        <f>BAWANA!X84+BAWANA!Y84</f>
        <v>26.62</v>
      </c>
      <c r="AB84">
        <f>BAWANA!AE84+BAWANA!AF84</f>
        <v>26.62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216.76</v>
      </c>
      <c r="E85">
        <f>BAWANA!AM85</f>
        <v>0</v>
      </c>
      <c r="F85">
        <f t="shared" si="11"/>
        <v>256</v>
      </c>
      <c r="G85">
        <f t="shared" si="12"/>
        <v>216.76</v>
      </c>
      <c r="H85" s="112"/>
      <c r="I85">
        <f>BRPL_EOD!AI85+BRPL_EOD!AJ85</f>
        <v>82.86</v>
      </c>
      <c r="J85">
        <f>BYPL_EOD!AI85+BYPL_EOD!AJ85</f>
        <v>48</v>
      </c>
      <c r="K85">
        <f>MES_EOD!AI85+MES_EOD!AJ85</f>
        <v>5</v>
      </c>
      <c r="L85">
        <f>NDMC_EOD!AI85+NDMC_EOD!AJ85</f>
        <v>23</v>
      </c>
      <c r="M85">
        <f>TPDDL_EOD!AI85+TPDDL_EOD!AJ85</f>
        <v>57.9</v>
      </c>
      <c r="N85">
        <f t="shared" si="7"/>
        <v>216.76000000000002</v>
      </c>
      <c r="O85" s="112">
        <f t="shared" si="8"/>
        <v>0</v>
      </c>
      <c r="P85">
        <v>82.859999999999985</v>
      </c>
      <c r="Q85">
        <v>47.999999999999993</v>
      </c>
      <c r="R85">
        <v>4.9999999999999991</v>
      </c>
      <c r="S85">
        <v>22.999999999999996</v>
      </c>
      <c r="T85">
        <v>57.899999999999991</v>
      </c>
      <c r="U85" s="114">
        <f t="shared" si="9"/>
        <v>216.76</v>
      </c>
      <c r="V85" s="112">
        <f t="shared" si="10"/>
        <v>0</v>
      </c>
      <c r="Y85">
        <f>BAWANA!AW85+BAWANA!AX85</f>
        <v>26.62</v>
      </c>
      <c r="Z85">
        <f>BAWANA!BD85+BAWANA!BE85</f>
        <v>26.62</v>
      </c>
      <c r="AA85">
        <f>BAWANA!X85+BAWANA!Y85</f>
        <v>26.62</v>
      </c>
      <c r="AB85">
        <f>BAWANA!AE85+BAWANA!AF85</f>
        <v>26.62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216.76</v>
      </c>
      <c r="E86">
        <f>BAWANA!AM86</f>
        <v>0</v>
      </c>
      <c r="F86">
        <f t="shared" si="11"/>
        <v>256</v>
      </c>
      <c r="G86">
        <f t="shared" si="12"/>
        <v>216.76</v>
      </c>
      <c r="H86" s="112"/>
      <c r="I86">
        <f>BRPL_EOD!AI86+BRPL_EOD!AJ86</f>
        <v>82.86</v>
      </c>
      <c r="J86">
        <f>BYPL_EOD!AI86+BYPL_EOD!AJ86</f>
        <v>48</v>
      </c>
      <c r="K86">
        <f>MES_EOD!AI86+MES_EOD!AJ86</f>
        <v>5</v>
      </c>
      <c r="L86">
        <f>NDMC_EOD!AI86+NDMC_EOD!AJ86</f>
        <v>23</v>
      </c>
      <c r="M86">
        <f>TPDDL_EOD!AI86+TPDDL_EOD!AJ86</f>
        <v>57.9</v>
      </c>
      <c r="N86">
        <f t="shared" si="7"/>
        <v>216.76000000000002</v>
      </c>
      <c r="O86" s="112">
        <f t="shared" si="8"/>
        <v>0</v>
      </c>
      <c r="P86">
        <v>82.859999999999985</v>
      </c>
      <c r="Q86">
        <v>47.999999999999993</v>
      </c>
      <c r="R86">
        <v>4.9999999999999991</v>
      </c>
      <c r="S86">
        <v>22.999999999999996</v>
      </c>
      <c r="T86">
        <v>57.899999999999991</v>
      </c>
      <c r="U86" s="114">
        <f t="shared" si="9"/>
        <v>216.76</v>
      </c>
      <c r="V86" s="112">
        <f t="shared" si="10"/>
        <v>0</v>
      </c>
      <c r="Y86">
        <f>BAWANA!AW86+BAWANA!AX86</f>
        <v>26.62</v>
      </c>
      <c r="Z86">
        <f>BAWANA!BD86+BAWANA!BE86</f>
        <v>26.62</v>
      </c>
      <c r="AA86">
        <f>BAWANA!X86+BAWANA!Y86</f>
        <v>26.62</v>
      </c>
      <c r="AB86">
        <f>BAWANA!AE86+BAWANA!AF86</f>
        <v>26.62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216.76</v>
      </c>
      <c r="E87">
        <f>BAWANA!AM87</f>
        <v>0</v>
      </c>
      <c r="F87">
        <f t="shared" si="11"/>
        <v>256</v>
      </c>
      <c r="G87">
        <f t="shared" si="12"/>
        <v>216.76</v>
      </c>
      <c r="H87" s="112"/>
      <c r="I87">
        <f>BRPL_EOD!AI87+BRPL_EOD!AJ87</f>
        <v>82.86</v>
      </c>
      <c r="J87">
        <f>BYPL_EOD!AI87+BYPL_EOD!AJ87</f>
        <v>48</v>
      </c>
      <c r="K87">
        <f>MES_EOD!AI87+MES_EOD!AJ87</f>
        <v>5</v>
      </c>
      <c r="L87">
        <f>NDMC_EOD!AI87+NDMC_EOD!AJ87</f>
        <v>23</v>
      </c>
      <c r="M87">
        <f>TPDDL_EOD!AI87+TPDDL_EOD!AJ87</f>
        <v>57.9</v>
      </c>
      <c r="N87">
        <f t="shared" si="7"/>
        <v>216.76000000000002</v>
      </c>
      <c r="O87" s="112">
        <f t="shared" si="8"/>
        <v>0</v>
      </c>
      <c r="P87">
        <v>82.859999999999985</v>
      </c>
      <c r="Q87">
        <v>47.999999999999993</v>
      </c>
      <c r="R87">
        <v>4.9999999999999991</v>
      </c>
      <c r="S87">
        <v>22.999999999999996</v>
      </c>
      <c r="T87">
        <v>57.899999999999991</v>
      </c>
      <c r="U87" s="114">
        <f t="shared" si="9"/>
        <v>216.76</v>
      </c>
      <c r="V87" s="112">
        <f t="shared" si="10"/>
        <v>0</v>
      </c>
      <c r="Y87">
        <f>BAWANA!AW87+BAWANA!AX87</f>
        <v>26.62</v>
      </c>
      <c r="Z87">
        <f>BAWANA!BD87+BAWANA!BE87</f>
        <v>26.62</v>
      </c>
      <c r="AA87">
        <f>BAWANA!X87+BAWANA!Y87</f>
        <v>26.62</v>
      </c>
      <c r="AB87">
        <f>BAWANA!AE87+BAWANA!AF87</f>
        <v>26.62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216.76</v>
      </c>
      <c r="E88">
        <f>BAWANA!AM88</f>
        <v>0</v>
      </c>
      <c r="F88">
        <f t="shared" si="11"/>
        <v>256</v>
      </c>
      <c r="G88">
        <f t="shared" si="12"/>
        <v>216.76</v>
      </c>
      <c r="H88" s="112"/>
      <c r="I88">
        <f>BRPL_EOD!AI88+BRPL_EOD!AJ88</f>
        <v>82.86</v>
      </c>
      <c r="J88">
        <f>BYPL_EOD!AI88+BYPL_EOD!AJ88</f>
        <v>48</v>
      </c>
      <c r="K88">
        <f>MES_EOD!AI88+MES_EOD!AJ88</f>
        <v>5</v>
      </c>
      <c r="L88">
        <f>NDMC_EOD!AI88+NDMC_EOD!AJ88</f>
        <v>23</v>
      </c>
      <c r="M88">
        <f>TPDDL_EOD!AI88+TPDDL_EOD!AJ88</f>
        <v>57.9</v>
      </c>
      <c r="N88">
        <f t="shared" si="7"/>
        <v>216.76000000000002</v>
      </c>
      <c r="O88" s="112">
        <f t="shared" si="8"/>
        <v>0</v>
      </c>
      <c r="P88">
        <v>82.859999999999985</v>
      </c>
      <c r="Q88">
        <v>47.999999999999993</v>
      </c>
      <c r="R88">
        <v>4.9999999999999991</v>
      </c>
      <c r="S88">
        <v>22.999999999999996</v>
      </c>
      <c r="T88">
        <v>57.899999999999991</v>
      </c>
      <c r="U88" s="114">
        <f t="shared" si="9"/>
        <v>216.76</v>
      </c>
      <c r="V88" s="112">
        <f t="shared" si="10"/>
        <v>0</v>
      </c>
      <c r="Y88">
        <f>BAWANA!AW88+BAWANA!AX88</f>
        <v>26.62</v>
      </c>
      <c r="Z88">
        <f>BAWANA!BD88+BAWANA!BE88</f>
        <v>26.62</v>
      </c>
      <c r="AA88">
        <f>BAWANA!X88+BAWANA!Y88</f>
        <v>26.62</v>
      </c>
      <c r="AB88">
        <f>BAWANA!AE88+BAWANA!AF88</f>
        <v>26.62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216.76</v>
      </c>
      <c r="E89">
        <f>BAWANA!AM89</f>
        <v>0</v>
      </c>
      <c r="F89">
        <f t="shared" si="11"/>
        <v>256</v>
      </c>
      <c r="G89">
        <f t="shared" si="12"/>
        <v>216.76</v>
      </c>
      <c r="H89" s="112"/>
      <c r="I89">
        <f>BRPL_EOD!AI89+BRPL_EOD!AJ89</f>
        <v>82.86</v>
      </c>
      <c r="J89">
        <f>BYPL_EOD!AI89+BYPL_EOD!AJ89</f>
        <v>48</v>
      </c>
      <c r="K89">
        <f>MES_EOD!AI89+MES_EOD!AJ89</f>
        <v>5</v>
      </c>
      <c r="L89">
        <f>NDMC_EOD!AI89+NDMC_EOD!AJ89</f>
        <v>23</v>
      </c>
      <c r="M89">
        <f>TPDDL_EOD!AI89+TPDDL_EOD!AJ89</f>
        <v>57.9</v>
      </c>
      <c r="N89">
        <f t="shared" si="7"/>
        <v>216.76000000000002</v>
      </c>
      <c r="O89" s="112">
        <f t="shared" si="8"/>
        <v>0</v>
      </c>
      <c r="P89">
        <v>82.859999999999985</v>
      </c>
      <c r="Q89">
        <v>47.999999999999993</v>
      </c>
      <c r="R89">
        <v>4.9999999999999991</v>
      </c>
      <c r="S89">
        <v>22.999999999999996</v>
      </c>
      <c r="T89">
        <v>57.899999999999991</v>
      </c>
      <c r="U89" s="114">
        <f t="shared" si="9"/>
        <v>216.76</v>
      </c>
      <c r="V89" s="112">
        <f t="shared" si="10"/>
        <v>0</v>
      </c>
      <c r="Y89">
        <f>BAWANA!AW89+BAWANA!AX89</f>
        <v>26.62</v>
      </c>
      <c r="Z89">
        <f>BAWANA!BD89+BAWANA!BE89</f>
        <v>26.62</v>
      </c>
      <c r="AA89">
        <f>BAWANA!X89+BAWANA!Y89</f>
        <v>26.62</v>
      </c>
      <c r="AB89">
        <f>BAWANA!AE89+BAWANA!AF89</f>
        <v>26.62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216.76</v>
      </c>
      <c r="E90">
        <f>BAWANA!AM90</f>
        <v>0</v>
      </c>
      <c r="F90">
        <f t="shared" si="11"/>
        <v>256</v>
      </c>
      <c r="G90">
        <f t="shared" si="12"/>
        <v>216.76</v>
      </c>
      <c r="H90" s="112"/>
      <c r="I90">
        <f>BRPL_EOD!AI90+BRPL_EOD!AJ90</f>
        <v>82.86</v>
      </c>
      <c r="J90">
        <f>BYPL_EOD!AI90+BYPL_EOD!AJ90</f>
        <v>48</v>
      </c>
      <c r="K90">
        <f>MES_EOD!AI90+MES_EOD!AJ90</f>
        <v>5</v>
      </c>
      <c r="L90">
        <f>NDMC_EOD!AI90+NDMC_EOD!AJ90</f>
        <v>23</v>
      </c>
      <c r="M90">
        <f>TPDDL_EOD!AI90+TPDDL_EOD!AJ90</f>
        <v>57.9</v>
      </c>
      <c r="N90">
        <f t="shared" si="7"/>
        <v>216.76000000000002</v>
      </c>
      <c r="O90" s="112">
        <f t="shared" si="8"/>
        <v>0</v>
      </c>
      <c r="P90">
        <v>82.859999999999985</v>
      </c>
      <c r="Q90">
        <v>47.999999999999993</v>
      </c>
      <c r="R90">
        <v>4.9999999999999991</v>
      </c>
      <c r="S90">
        <v>22.999999999999996</v>
      </c>
      <c r="T90">
        <v>57.899999999999991</v>
      </c>
      <c r="U90" s="114">
        <f t="shared" si="9"/>
        <v>216.76</v>
      </c>
      <c r="V90" s="112">
        <f t="shared" si="10"/>
        <v>0</v>
      </c>
      <c r="Y90">
        <f>BAWANA!AW90+BAWANA!AX90</f>
        <v>26.62</v>
      </c>
      <c r="Z90">
        <f>BAWANA!BD90+BAWANA!BE90</f>
        <v>26.62</v>
      </c>
      <c r="AA90">
        <f>BAWANA!X90+BAWANA!Y90</f>
        <v>26.62</v>
      </c>
      <c r="AB90">
        <f>BAWANA!AE90+BAWANA!AF90</f>
        <v>26.62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216.76</v>
      </c>
      <c r="E91">
        <f>BAWANA!AM91</f>
        <v>0</v>
      </c>
      <c r="F91">
        <f t="shared" si="11"/>
        <v>256</v>
      </c>
      <c r="G91">
        <f t="shared" si="12"/>
        <v>216.76</v>
      </c>
      <c r="H91" s="112"/>
      <c r="I91">
        <f>BRPL_EOD!AI91+BRPL_EOD!AJ91</f>
        <v>82.86</v>
      </c>
      <c r="J91">
        <f>BYPL_EOD!AI91+BYPL_EOD!AJ91</f>
        <v>48</v>
      </c>
      <c r="K91">
        <f>MES_EOD!AI91+MES_EOD!AJ91</f>
        <v>5</v>
      </c>
      <c r="L91">
        <f>NDMC_EOD!AI91+NDMC_EOD!AJ91</f>
        <v>23</v>
      </c>
      <c r="M91">
        <f>TPDDL_EOD!AI91+TPDDL_EOD!AJ91</f>
        <v>57.9</v>
      </c>
      <c r="N91">
        <f t="shared" si="7"/>
        <v>216.76000000000002</v>
      </c>
      <c r="O91" s="112">
        <f t="shared" si="8"/>
        <v>0</v>
      </c>
      <c r="P91">
        <v>82.859999999999985</v>
      </c>
      <c r="Q91">
        <v>47.999999999999993</v>
      </c>
      <c r="R91">
        <v>4.9999999999999991</v>
      </c>
      <c r="S91">
        <v>22.999999999999996</v>
      </c>
      <c r="T91">
        <v>57.899999999999991</v>
      </c>
      <c r="U91" s="114">
        <f t="shared" si="9"/>
        <v>216.76</v>
      </c>
      <c r="V91" s="112">
        <f t="shared" si="10"/>
        <v>0</v>
      </c>
      <c r="Y91">
        <f>BAWANA!AW91+BAWANA!AX91</f>
        <v>26.62</v>
      </c>
      <c r="Z91">
        <f>BAWANA!BD91+BAWANA!BE91</f>
        <v>26.62</v>
      </c>
      <c r="AA91">
        <f>BAWANA!X91+BAWANA!Y91</f>
        <v>26.62</v>
      </c>
      <c r="AB91">
        <f>BAWANA!AE91+BAWANA!AF91</f>
        <v>26.62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216.76</v>
      </c>
      <c r="E92">
        <f>BAWANA!AM92</f>
        <v>0</v>
      </c>
      <c r="F92">
        <f t="shared" si="11"/>
        <v>256</v>
      </c>
      <c r="G92">
        <f t="shared" si="12"/>
        <v>216.76</v>
      </c>
      <c r="H92" s="112"/>
      <c r="I92">
        <f>BRPL_EOD!AI92+BRPL_EOD!AJ92</f>
        <v>82.86</v>
      </c>
      <c r="J92">
        <f>BYPL_EOD!AI92+BYPL_EOD!AJ92</f>
        <v>48</v>
      </c>
      <c r="K92">
        <f>MES_EOD!AI92+MES_EOD!AJ92</f>
        <v>5</v>
      </c>
      <c r="L92">
        <f>NDMC_EOD!AI92+NDMC_EOD!AJ92</f>
        <v>23</v>
      </c>
      <c r="M92">
        <f>TPDDL_EOD!AI92+TPDDL_EOD!AJ92</f>
        <v>57.9</v>
      </c>
      <c r="N92">
        <f t="shared" si="7"/>
        <v>216.76000000000002</v>
      </c>
      <c r="O92" s="112">
        <f t="shared" si="8"/>
        <v>0</v>
      </c>
      <c r="P92">
        <v>82.859999999999985</v>
      </c>
      <c r="Q92">
        <v>47.999999999999993</v>
      </c>
      <c r="R92">
        <v>4.9999999999999991</v>
      </c>
      <c r="S92">
        <v>22.999999999999996</v>
      </c>
      <c r="T92">
        <v>57.899999999999991</v>
      </c>
      <c r="U92" s="114">
        <f t="shared" si="9"/>
        <v>216.76</v>
      </c>
      <c r="V92" s="112">
        <f t="shared" si="10"/>
        <v>0</v>
      </c>
      <c r="Y92">
        <f>BAWANA!AW92+BAWANA!AX92</f>
        <v>26.62</v>
      </c>
      <c r="Z92">
        <f>BAWANA!BD92+BAWANA!BE92</f>
        <v>26.62</v>
      </c>
      <c r="AA92">
        <f>BAWANA!X92+BAWANA!Y92</f>
        <v>26.62</v>
      </c>
      <c r="AB92">
        <f>BAWANA!AE92+BAWANA!AF92</f>
        <v>26.62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216.76</v>
      </c>
      <c r="E93">
        <f>BAWANA!AM93</f>
        <v>0</v>
      </c>
      <c r="F93">
        <f t="shared" si="11"/>
        <v>256</v>
      </c>
      <c r="G93">
        <f t="shared" si="12"/>
        <v>216.76</v>
      </c>
      <c r="H93" s="112"/>
      <c r="I93">
        <f>BRPL_EOD!AI93+BRPL_EOD!AJ93</f>
        <v>82.86</v>
      </c>
      <c r="J93">
        <f>BYPL_EOD!AI93+BYPL_EOD!AJ93</f>
        <v>48</v>
      </c>
      <c r="K93">
        <f>MES_EOD!AI93+MES_EOD!AJ93</f>
        <v>5</v>
      </c>
      <c r="L93">
        <f>NDMC_EOD!AI93+NDMC_EOD!AJ93</f>
        <v>23</v>
      </c>
      <c r="M93">
        <f>TPDDL_EOD!AI93+TPDDL_EOD!AJ93</f>
        <v>57.9</v>
      </c>
      <c r="N93">
        <f t="shared" si="7"/>
        <v>216.76000000000002</v>
      </c>
      <c r="O93" s="112">
        <f t="shared" si="8"/>
        <v>0</v>
      </c>
      <c r="P93">
        <v>82.859999999999985</v>
      </c>
      <c r="Q93">
        <v>47.999999999999993</v>
      </c>
      <c r="R93">
        <v>4.9999999999999991</v>
      </c>
      <c r="S93">
        <v>22.999999999999996</v>
      </c>
      <c r="T93">
        <v>57.899999999999991</v>
      </c>
      <c r="U93" s="114">
        <f t="shared" si="9"/>
        <v>216.76</v>
      </c>
      <c r="V93" s="112">
        <f t="shared" si="10"/>
        <v>0</v>
      </c>
      <c r="Y93">
        <f>BAWANA!AW93+BAWANA!AX93</f>
        <v>26.62</v>
      </c>
      <c r="Z93">
        <f>BAWANA!BD93+BAWANA!BE93</f>
        <v>26.62</v>
      </c>
      <c r="AA93">
        <f>BAWANA!X93+BAWANA!Y93</f>
        <v>26.62</v>
      </c>
      <c r="AB93">
        <f>BAWANA!AE93+BAWANA!AF93</f>
        <v>26.62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216.76</v>
      </c>
      <c r="E94">
        <f>BAWANA!AM94</f>
        <v>0</v>
      </c>
      <c r="F94">
        <f t="shared" si="11"/>
        <v>256</v>
      </c>
      <c r="G94">
        <f t="shared" si="12"/>
        <v>216.76</v>
      </c>
      <c r="H94" s="112"/>
      <c r="I94">
        <f>BRPL_EOD!AI94+BRPL_EOD!AJ94</f>
        <v>82.86</v>
      </c>
      <c r="J94">
        <f>BYPL_EOD!AI94+BYPL_EOD!AJ94</f>
        <v>48</v>
      </c>
      <c r="K94">
        <f>MES_EOD!AI94+MES_EOD!AJ94</f>
        <v>5</v>
      </c>
      <c r="L94">
        <f>NDMC_EOD!AI94+NDMC_EOD!AJ94</f>
        <v>23</v>
      </c>
      <c r="M94">
        <f>TPDDL_EOD!AI94+TPDDL_EOD!AJ94</f>
        <v>57.9</v>
      </c>
      <c r="N94">
        <f t="shared" si="7"/>
        <v>216.76000000000002</v>
      </c>
      <c r="O94" s="112">
        <f t="shared" si="8"/>
        <v>0</v>
      </c>
      <c r="P94">
        <v>82.859999999999985</v>
      </c>
      <c r="Q94">
        <v>47.999999999999993</v>
      </c>
      <c r="R94">
        <v>4.9999999999999991</v>
      </c>
      <c r="S94">
        <v>22.999999999999996</v>
      </c>
      <c r="T94">
        <v>57.899999999999991</v>
      </c>
      <c r="U94" s="114">
        <f t="shared" si="9"/>
        <v>216.76</v>
      </c>
      <c r="V94" s="112">
        <f t="shared" si="10"/>
        <v>0</v>
      </c>
      <c r="Y94">
        <f>BAWANA!AW94+BAWANA!AX94</f>
        <v>26.62</v>
      </c>
      <c r="Z94">
        <f>BAWANA!BD94+BAWANA!BE94</f>
        <v>26.62</v>
      </c>
      <c r="AA94">
        <f>BAWANA!X94+BAWANA!Y94</f>
        <v>26.62</v>
      </c>
      <c r="AB94">
        <f>BAWANA!AE94+BAWANA!AF94</f>
        <v>26.62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216.76</v>
      </c>
      <c r="E95">
        <f>BAWANA!AM95</f>
        <v>0</v>
      </c>
      <c r="F95">
        <f t="shared" si="11"/>
        <v>256</v>
      </c>
      <c r="G95">
        <f t="shared" si="12"/>
        <v>216.76</v>
      </c>
      <c r="H95" s="112"/>
      <c r="I95">
        <f>BRPL_EOD!AI95+BRPL_EOD!AJ95</f>
        <v>82.86</v>
      </c>
      <c r="J95">
        <f>BYPL_EOD!AI95+BYPL_EOD!AJ95</f>
        <v>48</v>
      </c>
      <c r="K95">
        <f>MES_EOD!AI95+MES_EOD!AJ95</f>
        <v>5</v>
      </c>
      <c r="L95">
        <f>NDMC_EOD!AI95+NDMC_EOD!AJ95</f>
        <v>23</v>
      </c>
      <c r="M95">
        <f>TPDDL_EOD!AI95+TPDDL_EOD!AJ95</f>
        <v>57.9</v>
      </c>
      <c r="N95">
        <f t="shared" si="7"/>
        <v>216.76000000000002</v>
      </c>
      <c r="O95" s="112">
        <f t="shared" si="8"/>
        <v>0</v>
      </c>
      <c r="P95">
        <v>82.859999999999985</v>
      </c>
      <c r="Q95">
        <v>47.999999999999993</v>
      </c>
      <c r="R95">
        <v>4.9999999999999991</v>
      </c>
      <c r="S95">
        <v>22.999999999999996</v>
      </c>
      <c r="T95">
        <v>57.899999999999991</v>
      </c>
      <c r="U95" s="114">
        <f t="shared" si="9"/>
        <v>216.76</v>
      </c>
      <c r="V95" s="112">
        <f t="shared" si="10"/>
        <v>0</v>
      </c>
      <c r="Y95">
        <f>BAWANA!AW95+BAWANA!AX95</f>
        <v>26.62</v>
      </c>
      <c r="Z95">
        <f>BAWANA!BD95+BAWANA!BE95</f>
        <v>26.62</v>
      </c>
      <c r="AA95">
        <f>BAWANA!X95+BAWANA!Y95</f>
        <v>26.62</v>
      </c>
      <c r="AB95">
        <f>BAWANA!AE95+BAWANA!AF95</f>
        <v>26.62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216.76</v>
      </c>
      <c r="E96">
        <f>BAWANA!AM96</f>
        <v>0</v>
      </c>
      <c r="F96">
        <f t="shared" si="11"/>
        <v>256</v>
      </c>
      <c r="G96">
        <f t="shared" si="12"/>
        <v>216.76</v>
      </c>
      <c r="H96" s="112"/>
      <c r="I96">
        <f>BRPL_EOD!AI96+BRPL_EOD!AJ96</f>
        <v>82.86</v>
      </c>
      <c r="J96">
        <f>BYPL_EOD!AI96+BYPL_EOD!AJ96</f>
        <v>48</v>
      </c>
      <c r="K96">
        <f>MES_EOD!AI96+MES_EOD!AJ96</f>
        <v>5</v>
      </c>
      <c r="L96">
        <f>NDMC_EOD!AI96+NDMC_EOD!AJ96</f>
        <v>23</v>
      </c>
      <c r="M96">
        <f>TPDDL_EOD!AI96+TPDDL_EOD!AJ96</f>
        <v>57.9</v>
      </c>
      <c r="N96">
        <f t="shared" si="7"/>
        <v>216.76000000000002</v>
      </c>
      <c r="O96" s="112">
        <f t="shared" si="8"/>
        <v>0</v>
      </c>
      <c r="P96">
        <v>82.859999999999985</v>
      </c>
      <c r="Q96">
        <v>47.999999999999993</v>
      </c>
      <c r="R96">
        <v>4.9999999999999991</v>
      </c>
      <c r="S96">
        <v>22.999999999999996</v>
      </c>
      <c r="T96">
        <v>57.899999999999991</v>
      </c>
      <c r="U96" s="114">
        <f t="shared" si="9"/>
        <v>216.76</v>
      </c>
      <c r="V96" s="112">
        <f t="shared" si="10"/>
        <v>0</v>
      </c>
      <c r="Y96">
        <f>BAWANA!AW96+BAWANA!AX96</f>
        <v>26.62</v>
      </c>
      <c r="Z96">
        <f>BAWANA!BD96+BAWANA!BE96</f>
        <v>26.62</v>
      </c>
      <c r="AA96">
        <f>BAWANA!X96+BAWANA!Y96</f>
        <v>26.62</v>
      </c>
      <c r="AB96">
        <f>BAWANA!AE96+BAWANA!AF96</f>
        <v>26.62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216.76</v>
      </c>
      <c r="E97">
        <f>BAWANA!AM97</f>
        <v>0</v>
      </c>
      <c r="F97">
        <f t="shared" si="11"/>
        <v>256</v>
      </c>
      <c r="G97">
        <f t="shared" si="12"/>
        <v>216.76</v>
      </c>
      <c r="H97" s="112"/>
      <c r="I97">
        <f>BRPL_EOD!AI97+BRPL_EOD!AJ97</f>
        <v>82.86</v>
      </c>
      <c r="J97">
        <f>BYPL_EOD!AI97+BYPL_EOD!AJ97</f>
        <v>48</v>
      </c>
      <c r="K97">
        <f>MES_EOD!AI97+MES_EOD!AJ97</f>
        <v>5</v>
      </c>
      <c r="L97">
        <f>NDMC_EOD!AI97+NDMC_EOD!AJ97</f>
        <v>23</v>
      </c>
      <c r="M97">
        <f>TPDDL_EOD!AI97+TPDDL_EOD!AJ97</f>
        <v>57.9</v>
      </c>
      <c r="N97">
        <f t="shared" si="7"/>
        <v>216.76000000000002</v>
      </c>
      <c r="O97" s="112">
        <f t="shared" si="8"/>
        <v>0</v>
      </c>
      <c r="P97">
        <v>82.859999999999985</v>
      </c>
      <c r="Q97">
        <v>47.999999999999993</v>
      </c>
      <c r="R97">
        <v>4.9999999999999991</v>
      </c>
      <c r="S97">
        <v>22.999999999999996</v>
      </c>
      <c r="T97">
        <v>57.899999999999991</v>
      </c>
      <c r="U97" s="114">
        <f t="shared" si="9"/>
        <v>216.76</v>
      </c>
      <c r="V97" s="112">
        <f t="shared" si="10"/>
        <v>0</v>
      </c>
      <c r="Y97">
        <f>BAWANA!AW97+BAWANA!AX97</f>
        <v>26.62</v>
      </c>
      <c r="Z97">
        <f>BAWANA!BD97+BAWANA!BE97</f>
        <v>26.62</v>
      </c>
      <c r="AA97">
        <f>BAWANA!X97+BAWANA!Y97</f>
        <v>26.62</v>
      </c>
      <c r="AB97">
        <f>BAWANA!AE97+BAWANA!AF97</f>
        <v>26.62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216.76</v>
      </c>
      <c r="E98">
        <f>BAWANA!AM98</f>
        <v>0</v>
      </c>
      <c r="F98">
        <f t="shared" si="11"/>
        <v>256</v>
      </c>
      <c r="G98">
        <f t="shared" si="12"/>
        <v>216.76</v>
      </c>
      <c r="H98" s="112"/>
      <c r="I98">
        <f>BRPL_EOD!AI98+BRPL_EOD!AJ98</f>
        <v>82.86</v>
      </c>
      <c r="J98">
        <f>BYPL_EOD!AI98+BYPL_EOD!AJ98</f>
        <v>48</v>
      </c>
      <c r="K98">
        <f>MES_EOD!AI98+MES_EOD!AJ98</f>
        <v>5</v>
      </c>
      <c r="L98">
        <f>NDMC_EOD!AI98+NDMC_EOD!AJ98</f>
        <v>23</v>
      </c>
      <c r="M98">
        <f>TPDDL_EOD!AI98+TPDDL_EOD!AJ98</f>
        <v>57.9</v>
      </c>
      <c r="N98">
        <f t="shared" si="7"/>
        <v>216.76000000000002</v>
      </c>
      <c r="O98" s="112">
        <f t="shared" si="8"/>
        <v>0</v>
      </c>
      <c r="P98">
        <v>82.859999999999985</v>
      </c>
      <c r="Q98">
        <v>47.999999999999993</v>
      </c>
      <c r="R98">
        <v>4.9999999999999991</v>
      </c>
      <c r="S98">
        <v>22.999999999999996</v>
      </c>
      <c r="T98">
        <v>57.899999999999991</v>
      </c>
      <c r="U98" s="114">
        <f t="shared" si="9"/>
        <v>216.76</v>
      </c>
      <c r="V98" s="112">
        <f t="shared" si="10"/>
        <v>0</v>
      </c>
      <c r="Y98">
        <f>BAWANA!AW98+BAWANA!AX98</f>
        <v>26.62</v>
      </c>
      <c r="Z98">
        <f>BAWANA!BD98+BAWANA!BE98</f>
        <v>26.62</v>
      </c>
      <c r="AA98">
        <f>BAWANA!X98+BAWANA!Y98</f>
        <v>26.62</v>
      </c>
      <c r="AB98">
        <f>BAWANA!AE98+BAWANA!AF98</f>
        <v>26.62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5.2183175000000004</v>
      </c>
      <c r="E99" s="114">
        <f t="shared" si="14"/>
        <v>0</v>
      </c>
      <c r="F99" s="114">
        <f t="shared" si="14"/>
        <v>6.1440000000000001</v>
      </c>
      <c r="G99" s="114">
        <f t="shared" si="14"/>
        <v>5.2183175000000004</v>
      </c>
      <c r="H99" s="114"/>
      <c r="I99" s="114">
        <f t="shared" si="14"/>
        <v>1.9865825000000004</v>
      </c>
      <c r="J99" s="114">
        <f t="shared" si="14"/>
        <v>1.1744075000000005</v>
      </c>
      <c r="K99" s="114">
        <f t="shared" si="14"/>
        <v>0.12</v>
      </c>
      <c r="L99" s="114">
        <f t="shared" si="14"/>
        <v>0.49356250000000035</v>
      </c>
      <c r="M99" s="114">
        <f t="shared" si="14"/>
        <v>1.4436449999999983</v>
      </c>
      <c r="N99" s="114">
        <f t="shared" si="14"/>
        <v>5.218197499999996</v>
      </c>
      <c r="O99" s="114">
        <f t="shared" si="14"/>
        <v>1.1999999999948585E-4</v>
      </c>
      <c r="P99" s="114">
        <f t="shared" si="14"/>
        <v>1.9866299608219684</v>
      </c>
      <c r="Q99" s="114">
        <f t="shared" si="14"/>
        <v>1.1744346708731022</v>
      </c>
      <c r="R99" s="114">
        <f t="shared" si="14"/>
        <v>0.12000278975573034</v>
      </c>
      <c r="S99" s="114">
        <f t="shared" si="14"/>
        <v>0.49357357515560962</v>
      </c>
      <c r="T99" s="114">
        <f t="shared" si="14"/>
        <v>1.4436765033935839</v>
      </c>
      <c r="U99" s="114">
        <f t="shared" si="14"/>
        <v>5.2183175000000004</v>
      </c>
      <c r="V99" s="114">
        <f t="shared" si="10"/>
        <v>0</v>
      </c>
      <c r="Y99" s="114">
        <f>SUM(Y3:Y98)/4000</f>
        <v>0.6459699999999996</v>
      </c>
      <c r="Z99" s="114">
        <f t="shared" ref="Z99:AD99" si="15">SUM(Z3:Z98)/4000</f>
        <v>0.65242749999999972</v>
      </c>
      <c r="AA99" s="114">
        <f t="shared" si="15"/>
        <v>0.6459699999999996</v>
      </c>
      <c r="AB99" s="114">
        <f t="shared" si="15"/>
        <v>0.65242749999999972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1030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824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1030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824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1030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824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1030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824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1030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824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1030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824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1030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824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1030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824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1030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824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1030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824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1030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824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1030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824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1030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824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1030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824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1030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824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1030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824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1030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824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1030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824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1030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824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1030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824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1030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824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1030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824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1030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824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1030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824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1030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824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1030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824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1030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824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1030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824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1030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824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1030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824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1030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824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1030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824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824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824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824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824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824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824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824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824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824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824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824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824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824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824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824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824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1010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1010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1010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1010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1010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1010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1010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1010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1010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1010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1010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1010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1010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1010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1010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1010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1010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1010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1010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1010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1010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1010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1010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1010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824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824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824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824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824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824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824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824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824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824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824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824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824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824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824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824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824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824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824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824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824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824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824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824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19.68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683.12912700000004</v>
      </c>
      <c r="L3">
        <v>435.435</v>
      </c>
      <c r="M3">
        <v>92</v>
      </c>
      <c r="N3">
        <v>118.125</v>
      </c>
      <c r="O3">
        <v>123.665626</v>
      </c>
      <c r="P3">
        <v>123.375</v>
      </c>
      <c r="Q3">
        <v>20.556000000000001</v>
      </c>
      <c r="R3">
        <v>42.392195999999998</v>
      </c>
      <c r="S3">
        <v>26.390910000000002</v>
      </c>
      <c r="T3">
        <v>0</v>
      </c>
      <c r="U3">
        <v>339.75</v>
      </c>
      <c r="V3">
        <v>18.140333999999999</v>
      </c>
      <c r="W3">
        <v>34.799309999999998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0</v>
      </c>
      <c r="AG3">
        <v>0</v>
      </c>
      <c r="AH3">
        <v>0</v>
      </c>
      <c r="AI3">
        <v>0</v>
      </c>
      <c r="AJ3">
        <v>0</v>
      </c>
      <c r="AK3">
        <v>54.059399999999997</v>
      </c>
      <c r="AL3">
        <v>2.3239999999999998</v>
      </c>
      <c r="AM3">
        <v>0</v>
      </c>
      <c r="AN3">
        <v>0.59302999999999995</v>
      </c>
      <c r="AO3">
        <v>0</v>
      </c>
      <c r="AP3">
        <v>8.3264999999999993</v>
      </c>
      <c r="AQ3">
        <v>0</v>
      </c>
      <c r="AR3">
        <v>39.744</v>
      </c>
      <c r="AS3">
        <v>24.75168</v>
      </c>
      <c r="AT3">
        <v>15.00135</v>
      </c>
      <c r="AU3">
        <v>0</v>
      </c>
      <c r="AV3">
        <v>32.549999999999997</v>
      </c>
      <c r="AW3">
        <v>54.625799999999998</v>
      </c>
      <c r="AX3">
        <v>92.063999999999993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2545.7927400000003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683.12912700000004</v>
      </c>
      <c r="L4">
        <v>435.435</v>
      </c>
      <c r="M4">
        <v>92</v>
      </c>
      <c r="N4">
        <v>118.125</v>
      </c>
      <c r="O4">
        <v>123.665626</v>
      </c>
      <c r="P4">
        <v>123.375</v>
      </c>
      <c r="Q4">
        <v>20.556000000000001</v>
      </c>
      <c r="R4">
        <v>42.392195999999998</v>
      </c>
      <c r="S4">
        <v>26.390910000000002</v>
      </c>
      <c r="T4">
        <v>0</v>
      </c>
      <c r="U4">
        <v>339.75</v>
      </c>
      <c r="V4">
        <v>18.140333999999999</v>
      </c>
      <c r="W4">
        <v>34.799309999999998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0</v>
      </c>
      <c r="AG4">
        <v>0</v>
      </c>
      <c r="AH4">
        <v>0</v>
      </c>
      <c r="AI4">
        <v>0</v>
      </c>
      <c r="AJ4">
        <v>0</v>
      </c>
      <c r="AK4">
        <v>54.059399999999997</v>
      </c>
      <c r="AL4">
        <v>2.3239999999999998</v>
      </c>
      <c r="AM4">
        <v>0</v>
      </c>
      <c r="AN4">
        <v>0.59302999999999995</v>
      </c>
      <c r="AO4">
        <v>0</v>
      </c>
      <c r="AP4">
        <v>8.3264999999999993</v>
      </c>
      <c r="AQ4">
        <v>0</v>
      </c>
      <c r="AR4">
        <v>39.744</v>
      </c>
      <c r="AS4">
        <v>24.75168</v>
      </c>
      <c r="AT4">
        <v>15.00135</v>
      </c>
      <c r="AU4">
        <v>0</v>
      </c>
      <c r="AV4">
        <v>32.549999999999997</v>
      </c>
      <c r="AW4">
        <v>54.625799999999998</v>
      </c>
      <c r="AX4">
        <v>92.063999999999993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2545.7927400000003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683.12912700000004</v>
      </c>
      <c r="L5">
        <v>435.435</v>
      </c>
      <c r="M5">
        <v>92</v>
      </c>
      <c r="N5">
        <v>118.125</v>
      </c>
      <c r="O5">
        <v>123.665626</v>
      </c>
      <c r="P5">
        <v>123.375</v>
      </c>
      <c r="Q5">
        <v>20.556000000000001</v>
      </c>
      <c r="R5">
        <v>42.392195999999998</v>
      </c>
      <c r="S5">
        <v>26.390910000000002</v>
      </c>
      <c r="T5">
        <v>0</v>
      </c>
      <c r="U5">
        <v>339.75</v>
      </c>
      <c r="V5">
        <v>18.140333999999999</v>
      </c>
      <c r="W5">
        <v>34.799309999999998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54.059399999999997</v>
      </c>
      <c r="AL5">
        <v>15.106</v>
      </c>
      <c r="AM5">
        <v>0</v>
      </c>
      <c r="AN5">
        <v>0.59302999999999995</v>
      </c>
      <c r="AO5">
        <v>0</v>
      </c>
      <c r="AP5">
        <v>8.3264999999999993</v>
      </c>
      <c r="AQ5">
        <v>0</v>
      </c>
      <c r="AR5">
        <v>8.8320000000000007</v>
      </c>
      <c r="AS5">
        <v>24.75168</v>
      </c>
      <c r="AT5">
        <v>15.00135</v>
      </c>
      <c r="AU5">
        <v>0</v>
      </c>
      <c r="AV5">
        <v>32.549999999999997</v>
      </c>
      <c r="AW5">
        <v>54.625799999999998</v>
      </c>
      <c r="AX5">
        <v>92.063999999999993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2511.183888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683.12912700000004</v>
      </c>
      <c r="L6">
        <v>435.435</v>
      </c>
      <c r="M6">
        <v>92</v>
      </c>
      <c r="N6">
        <v>118.125</v>
      </c>
      <c r="O6">
        <v>123.665626</v>
      </c>
      <c r="P6">
        <v>123.375</v>
      </c>
      <c r="Q6">
        <v>20.556000000000001</v>
      </c>
      <c r="R6">
        <v>42.392195999999998</v>
      </c>
      <c r="S6">
        <v>26.390910000000002</v>
      </c>
      <c r="T6">
        <v>0</v>
      </c>
      <c r="U6">
        <v>339.75</v>
      </c>
      <c r="V6">
        <v>18.140333999999999</v>
      </c>
      <c r="W6">
        <v>34.799309999999998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54.059399999999997</v>
      </c>
      <c r="AL6">
        <v>70.882000000000005</v>
      </c>
      <c r="AM6">
        <v>0</v>
      </c>
      <c r="AN6">
        <v>0.59302999999999995</v>
      </c>
      <c r="AO6">
        <v>0</v>
      </c>
      <c r="AP6">
        <v>8.3264999999999993</v>
      </c>
      <c r="AQ6">
        <v>0</v>
      </c>
      <c r="AR6">
        <v>5.52</v>
      </c>
      <c r="AS6">
        <v>24.75168</v>
      </c>
      <c r="AT6">
        <v>15.00135</v>
      </c>
      <c r="AU6">
        <v>0</v>
      </c>
      <c r="AV6">
        <v>32.549999999999997</v>
      </c>
      <c r="AW6">
        <v>54.625799999999998</v>
      </c>
      <c r="AX6">
        <v>92.063999999999993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2563.647888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683.12912700000004</v>
      </c>
      <c r="L7">
        <v>435.435</v>
      </c>
      <c r="M7">
        <v>92</v>
      </c>
      <c r="N7">
        <v>118.125</v>
      </c>
      <c r="O7">
        <v>123.665626</v>
      </c>
      <c r="P7">
        <v>123.375</v>
      </c>
      <c r="Q7">
        <v>20.556000000000001</v>
      </c>
      <c r="R7">
        <v>42.392195999999998</v>
      </c>
      <c r="S7">
        <v>26.390910000000002</v>
      </c>
      <c r="T7">
        <v>0</v>
      </c>
      <c r="U7">
        <v>339.75</v>
      </c>
      <c r="V7">
        <v>18.140333999999999</v>
      </c>
      <c r="W7">
        <v>34.799309999999998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54.059399999999997</v>
      </c>
      <c r="AL7">
        <v>70.882000000000005</v>
      </c>
      <c r="AM7">
        <v>0</v>
      </c>
      <c r="AN7">
        <v>0.59302999999999995</v>
      </c>
      <c r="AO7">
        <v>0</v>
      </c>
      <c r="AP7">
        <v>8.3264999999999993</v>
      </c>
      <c r="AQ7">
        <v>0</v>
      </c>
      <c r="AR7">
        <v>5.52</v>
      </c>
      <c r="AS7">
        <v>24.75168</v>
      </c>
      <c r="AT7">
        <v>15.00135</v>
      </c>
      <c r="AU7">
        <v>0</v>
      </c>
      <c r="AV7">
        <v>32.549999999999997</v>
      </c>
      <c r="AW7">
        <v>54.625799999999998</v>
      </c>
      <c r="AX7">
        <v>92.063999999999993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2563.647888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683.12912700000004</v>
      </c>
      <c r="L8">
        <v>435.435</v>
      </c>
      <c r="M8">
        <v>92</v>
      </c>
      <c r="N8">
        <v>118.125</v>
      </c>
      <c r="O8">
        <v>123.665626</v>
      </c>
      <c r="P8">
        <v>123.375</v>
      </c>
      <c r="Q8">
        <v>20.556000000000001</v>
      </c>
      <c r="R8">
        <v>42.392195999999998</v>
      </c>
      <c r="S8">
        <v>26.390910000000002</v>
      </c>
      <c r="T8">
        <v>0</v>
      </c>
      <c r="U8">
        <v>339.75</v>
      </c>
      <c r="V8">
        <v>18.140333999999999</v>
      </c>
      <c r="W8">
        <v>34.799309999999998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54.059399999999997</v>
      </c>
      <c r="AL8">
        <v>70.882000000000005</v>
      </c>
      <c r="AM8">
        <v>0</v>
      </c>
      <c r="AN8">
        <v>0.59302999999999995</v>
      </c>
      <c r="AO8">
        <v>0</v>
      </c>
      <c r="AP8">
        <v>8.3264999999999993</v>
      </c>
      <c r="AQ8">
        <v>0</v>
      </c>
      <c r="AR8">
        <v>5.52</v>
      </c>
      <c r="AS8">
        <v>24.75168</v>
      </c>
      <c r="AT8">
        <v>15.00135</v>
      </c>
      <c r="AU8">
        <v>0</v>
      </c>
      <c r="AV8">
        <v>32.549999999999997</v>
      </c>
      <c r="AW8">
        <v>54.625799999999998</v>
      </c>
      <c r="AX8">
        <v>92.063999999999993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2563.647888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683.12912700000004</v>
      </c>
      <c r="L9">
        <v>435.435</v>
      </c>
      <c r="M9">
        <v>92</v>
      </c>
      <c r="N9">
        <v>118.125</v>
      </c>
      <c r="O9">
        <v>123.665626</v>
      </c>
      <c r="P9">
        <v>123.375</v>
      </c>
      <c r="Q9">
        <v>20.556000000000001</v>
      </c>
      <c r="R9">
        <v>42.392195999999998</v>
      </c>
      <c r="S9">
        <v>26.390910000000002</v>
      </c>
      <c r="T9">
        <v>0</v>
      </c>
      <c r="U9">
        <v>339.75</v>
      </c>
      <c r="V9">
        <v>18.140333999999999</v>
      </c>
      <c r="W9">
        <v>34.799309999999998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54.059399999999997</v>
      </c>
      <c r="AL9">
        <v>70.882000000000005</v>
      </c>
      <c r="AM9">
        <v>0</v>
      </c>
      <c r="AN9">
        <v>0.59302999999999995</v>
      </c>
      <c r="AO9">
        <v>0</v>
      </c>
      <c r="AP9">
        <v>3.2025000000000001</v>
      </c>
      <c r="AQ9">
        <v>0</v>
      </c>
      <c r="AR9">
        <v>5.52</v>
      </c>
      <c r="AS9">
        <v>9.4163999999999994</v>
      </c>
      <c r="AT9">
        <v>15.00135</v>
      </c>
      <c r="AU9">
        <v>0</v>
      </c>
      <c r="AV9">
        <v>32.549999999999997</v>
      </c>
      <c r="AW9">
        <v>54.625799999999998</v>
      </c>
      <c r="AX9">
        <v>92.063999999999993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2543.1886079999999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683.12912700000004</v>
      </c>
      <c r="L10">
        <v>435.435</v>
      </c>
      <c r="M10">
        <v>92</v>
      </c>
      <c r="N10">
        <v>118.125</v>
      </c>
      <c r="O10">
        <v>123.665626</v>
      </c>
      <c r="P10">
        <v>123.375</v>
      </c>
      <c r="Q10">
        <v>20.556000000000001</v>
      </c>
      <c r="R10">
        <v>42.392195999999998</v>
      </c>
      <c r="S10">
        <v>26.390910000000002</v>
      </c>
      <c r="T10">
        <v>0</v>
      </c>
      <c r="U10">
        <v>339.75</v>
      </c>
      <c r="V10">
        <v>18.140333999999999</v>
      </c>
      <c r="W10">
        <v>34.799309999999998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54.059399999999997</v>
      </c>
      <c r="AL10">
        <v>9.2959999999999994</v>
      </c>
      <c r="AM10">
        <v>0</v>
      </c>
      <c r="AN10">
        <v>0.59302999999999995</v>
      </c>
      <c r="AO10">
        <v>0</v>
      </c>
      <c r="AP10">
        <v>3.2025000000000001</v>
      </c>
      <c r="AQ10">
        <v>0</v>
      </c>
      <c r="AR10">
        <v>5.52</v>
      </c>
      <c r="AS10">
        <v>6.0533999999999999</v>
      </c>
      <c r="AT10">
        <v>15.00135</v>
      </c>
      <c r="AU10">
        <v>0</v>
      </c>
      <c r="AV10">
        <v>32.549999999999997</v>
      </c>
      <c r="AW10">
        <v>54.625799999999998</v>
      </c>
      <c r="AX10">
        <v>92.063999999999993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2478.2396079999994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683.12912700000004</v>
      </c>
      <c r="L11">
        <v>435.435</v>
      </c>
      <c r="M11">
        <v>92</v>
      </c>
      <c r="N11">
        <v>118.125</v>
      </c>
      <c r="O11">
        <v>123.665626</v>
      </c>
      <c r="P11">
        <v>123.375</v>
      </c>
      <c r="Q11">
        <v>20.556000000000001</v>
      </c>
      <c r="R11">
        <v>42.392195999999998</v>
      </c>
      <c r="S11">
        <v>26.390910000000002</v>
      </c>
      <c r="T11">
        <v>0</v>
      </c>
      <c r="U11">
        <v>339.75</v>
      </c>
      <c r="V11">
        <v>18.140333999999999</v>
      </c>
      <c r="W11">
        <v>34.799309999999998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54.059399999999997</v>
      </c>
      <c r="AL11">
        <v>2.3239999999999998</v>
      </c>
      <c r="AM11">
        <v>0</v>
      </c>
      <c r="AN11">
        <v>0.59302999999999995</v>
      </c>
      <c r="AO11">
        <v>0</v>
      </c>
      <c r="AP11">
        <v>3.2025000000000001</v>
      </c>
      <c r="AQ11">
        <v>0</v>
      </c>
      <c r="AR11">
        <v>5.52</v>
      </c>
      <c r="AS11">
        <v>6.0533999999999999</v>
      </c>
      <c r="AT11">
        <v>15.00135</v>
      </c>
      <c r="AU11">
        <v>0</v>
      </c>
      <c r="AV11">
        <v>32.549999999999997</v>
      </c>
      <c r="AW11">
        <v>54.625799999999998</v>
      </c>
      <c r="AX11">
        <v>92.063999999999993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2471.2676079999997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683.12912700000004</v>
      </c>
      <c r="L12">
        <v>435.435</v>
      </c>
      <c r="M12">
        <v>92</v>
      </c>
      <c r="N12">
        <v>118.125</v>
      </c>
      <c r="O12">
        <v>123.665626</v>
      </c>
      <c r="P12">
        <v>123.375</v>
      </c>
      <c r="Q12">
        <v>20.556000000000001</v>
      </c>
      <c r="R12">
        <v>42.392195999999998</v>
      </c>
      <c r="S12">
        <v>26.390910000000002</v>
      </c>
      <c r="T12">
        <v>0</v>
      </c>
      <c r="U12">
        <v>339.75</v>
      </c>
      <c r="V12">
        <v>18.140333999999999</v>
      </c>
      <c r="W12">
        <v>34.799309999999998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54.059399999999997</v>
      </c>
      <c r="AL12">
        <v>2.3239999999999998</v>
      </c>
      <c r="AM12">
        <v>0</v>
      </c>
      <c r="AN12">
        <v>0.59302999999999995</v>
      </c>
      <c r="AO12">
        <v>0</v>
      </c>
      <c r="AP12">
        <v>3.2025000000000001</v>
      </c>
      <c r="AQ12">
        <v>0</v>
      </c>
      <c r="AR12">
        <v>5.52</v>
      </c>
      <c r="AS12">
        <v>6.0533999999999999</v>
      </c>
      <c r="AT12">
        <v>15.00135</v>
      </c>
      <c r="AU12">
        <v>0</v>
      </c>
      <c r="AV12">
        <v>32.549999999999997</v>
      </c>
      <c r="AW12">
        <v>54.625799999999998</v>
      </c>
      <c r="AX12">
        <v>92.063999999999993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2471.2676079999997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683.12912700000004</v>
      </c>
      <c r="L13">
        <v>435.435</v>
      </c>
      <c r="M13">
        <v>92</v>
      </c>
      <c r="N13">
        <v>118.125</v>
      </c>
      <c r="O13">
        <v>123.665626</v>
      </c>
      <c r="P13">
        <v>123.375</v>
      </c>
      <c r="Q13">
        <v>20.556000000000001</v>
      </c>
      <c r="R13">
        <v>42.392195999999998</v>
      </c>
      <c r="S13">
        <v>26.390910000000002</v>
      </c>
      <c r="T13">
        <v>0</v>
      </c>
      <c r="U13">
        <v>339.75</v>
      </c>
      <c r="V13">
        <v>18.140333999999999</v>
      </c>
      <c r="W13">
        <v>34.799309999999998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54.059399999999997</v>
      </c>
      <c r="AL13">
        <v>2.3239999999999998</v>
      </c>
      <c r="AM13">
        <v>0</v>
      </c>
      <c r="AN13">
        <v>0.59302999999999995</v>
      </c>
      <c r="AO13">
        <v>0</v>
      </c>
      <c r="AP13">
        <v>3.2025000000000001</v>
      </c>
      <c r="AQ13">
        <v>0</v>
      </c>
      <c r="AR13">
        <v>5.52</v>
      </c>
      <c r="AS13">
        <v>6.0533999999999999</v>
      </c>
      <c r="AT13">
        <v>15.00135</v>
      </c>
      <c r="AU13">
        <v>0</v>
      </c>
      <c r="AV13">
        <v>32.549999999999997</v>
      </c>
      <c r="AW13">
        <v>54.625799999999998</v>
      </c>
      <c r="AX13">
        <v>92.063999999999993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2471.2676079999997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683.12912700000004</v>
      </c>
      <c r="L14">
        <v>435.435</v>
      </c>
      <c r="M14">
        <v>92</v>
      </c>
      <c r="N14">
        <v>118.125</v>
      </c>
      <c r="O14">
        <v>123.665626</v>
      </c>
      <c r="P14">
        <v>123.375</v>
      </c>
      <c r="Q14">
        <v>20.556000000000001</v>
      </c>
      <c r="R14">
        <v>42.392195999999998</v>
      </c>
      <c r="S14">
        <v>26.390910000000002</v>
      </c>
      <c r="T14">
        <v>0</v>
      </c>
      <c r="U14">
        <v>339.75</v>
      </c>
      <c r="V14">
        <v>18.140333999999999</v>
      </c>
      <c r="W14">
        <v>34.799309999999998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54.059399999999997</v>
      </c>
      <c r="AL14">
        <v>2.3239999999999998</v>
      </c>
      <c r="AM14">
        <v>0</v>
      </c>
      <c r="AN14">
        <v>0.59302999999999995</v>
      </c>
      <c r="AO14">
        <v>0</v>
      </c>
      <c r="AP14">
        <v>3.2025000000000001</v>
      </c>
      <c r="AQ14">
        <v>0</v>
      </c>
      <c r="AR14">
        <v>5.52</v>
      </c>
      <c r="AS14">
        <v>6.0533999999999999</v>
      </c>
      <c r="AT14">
        <v>15.00135</v>
      </c>
      <c r="AU14">
        <v>0</v>
      </c>
      <c r="AV14">
        <v>32.549999999999997</v>
      </c>
      <c r="AW14">
        <v>54.625799999999998</v>
      </c>
      <c r="AX14">
        <v>92.063999999999993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2471.2676079999997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683.12912700000004</v>
      </c>
      <c r="L15">
        <v>435.435</v>
      </c>
      <c r="M15">
        <v>92</v>
      </c>
      <c r="N15">
        <v>118.125</v>
      </c>
      <c r="O15">
        <v>123.665626</v>
      </c>
      <c r="P15">
        <v>123.375</v>
      </c>
      <c r="Q15">
        <v>20.556000000000001</v>
      </c>
      <c r="R15">
        <v>42.392195999999998</v>
      </c>
      <c r="S15">
        <v>26.390910000000002</v>
      </c>
      <c r="T15">
        <v>0</v>
      </c>
      <c r="U15">
        <v>339.75</v>
      </c>
      <c r="V15">
        <v>18.140333999999999</v>
      </c>
      <c r="W15">
        <v>34.799309999999998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54.059399999999997</v>
      </c>
      <c r="AL15">
        <v>2.3239999999999998</v>
      </c>
      <c r="AM15">
        <v>0</v>
      </c>
      <c r="AN15">
        <v>0.59302999999999995</v>
      </c>
      <c r="AO15">
        <v>0</v>
      </c>
      <c r="AP15">
        <v>3.2025000000000001</v>
      </c>
      <c r="AQ15">
        <v>0</v>
      </c>
      <c r="AR15">
        <v>5.52</v>
      </c>
      <c r="AS15">
        <v>6.0533999999999999</v>
      </c>
      <c r="AT15">
        <v>15.00135</v>
      </c>
      <c r="AU15">
        <v>0</v>
      </c>
      <c r="AV15">
        <v>32.549999999999997</v>
      </c>
      <c r="AW15">
        <v>54.625799999999998</v>
      </c>
      <c r="AX15">
        <v>92.063999999999993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2471.2676079999997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683.12912700000004</v>
      </c>
      <c r="L16">
        <v>435.435</v>
      </c>
      <c r="M16">
        <v>92</v>
      </c>
      <c r="N16">
        <v>118.125</v>
      </c>
      <c r="O16">
        <v>123.665626</v>
      </c>
      <c r="P16">
        <v>123.375</v>
      </c>
      <c r="Q16">
        <v>20.556000000000001</v>
      </c>
      <c r="R16">
        <v>42.392195999999998</v>
      </c>
      <c r="S16">
        <v>26.390910000000002</v>
      </c>
      <c r="T16">
        <v>0</v>
      </c>
      <c r="U16">
        <v>339.75</v>
      </c>
      <c r="V16">
        <v>18.140333999999999</v>
      </c>
      <c r="W16">
        <v>34.799309999999998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54.059399999999997</v>
      </c>
      <c r="AL16">
        <v>2.3239999999999998</v>
      </c>
      <c r="AM16">
        <v>0</v>
      </c>
      <c r="AN16">
        <v>0.59302999999999995</v>
      </c>
      <c r="AO16">
        <v>0</v>
      </c>
      <c r="AP16">
        <v>3.2025000000000001</v>
      </c>
      <c r="AQ16">
        <v>0</v>
      </c>
      <c r="AR16">
        <v>5.52</v>
      </c>
      <c r="AS16">
        <v>6.0533999999999999</v>
      </c>
      <c r="AT16">
        <v>15.00135</v>
      </c>
      <c r="AU16">
        <v>0</v>
      </c>
      <c r="AV16">
        <v>32.549999999999997</v>
      </c>
      <c r="AW16">
        <v>54.625799999999998</v>
      </c>
      <c r="AX16">
        <v>92.063999999999993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2471.2676079999997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683.12912700000004</v>
      </c>
      <c r="L17">
        <v>435.435</v>
      </c>
      <c r="M17">
        <v>92</v>
      </c>
      <c r="N17">
        <v>118.125</v>
      </c>
      <c r="O17">
        <v>123.665626</v>
      </c>
      <c r="P17">
        <v>123.375</v>
      </c>
      <c r="Q17">
        <v>20.556000000000001</v>
      </c>
      <c r="R17">
        <v>42.392195999999998</v>
      </c>
      <c r="S17">
        <v>26.390910000000002</v>
      </c>
      <c r="T17">
        <v>0</v>
      </c>
      <c r="U17">
        <v>339.75</v>
      </c>
      <c r="V17">
        <v>18.140333999999999</v>
      </c>
      <c r="W17">
        <v>34.799309999999998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54.059399999999997</v>
      </c>
      <c r="AL17">
        <v>2.3239999999999998</v>
      </c>
      <c r="AM17">
        <v>0</v>
      </c>
      <c r="AN17">
        <v>0.59302999999999995</v>
      </c>
      <c r="AO17">
        <v>0</v>
      </c>
      <c r="AP17">
        <v>3.2025000000000001</v>
      </c>
      <c r="AQ17">
        <v>0</v>
      </c>
      <c r="AR17">
        <v>5.52</v>
      </c>
      <c r="AS17">
        <v>6.0533999999999999</v>
      </c>
      <c r="AT17">
        <v>15.00135</v>
      </c>
      <c r="AU17">
        <v>0</v>
      </c>
      <c r="AV17">
        <v>32.549999999999997</v>
      </c>
      <c r="AW17">
        <v>54.625799999999998</v>
      </c>
      <c r="AX17">
        <v>92.063999999999993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2480.1416079999995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683.12912700000004</v>
      </c>
      <c r="L18">
        <v>435.435</v>
      </c>
      <c r="M18">
        <v>92</v>
      </c>
      <c r="N18">
        <v>118.125</v>
      </c>
      <c r="O18">
        <v>123.665626</v>
      </c>
      <c r="P18">
        <v>123.375</v>
      </c>
      <c r="Q18">
        <v>20.556000000000001</v>
      </c>
      <c r="R18">
        <v>42.392195999999998</v>
      </c>
      <c r="S18">
        <v>26.390910000000002</v>
      </c>
      <c r="T18">
        <v>0</v>
      </c>
      <c r="U18">
        <v>339.75</v>
      </c>
      <c r="V18">
        <v>18.140333999999999</v>
      </c>
      <c r="W18">
        <v>34.799309999999998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54.059399999999997</v>
      </c>
      <c r="AL18">
        <v>2.3239999999999998</v>
      </c>
      <c r="AM18">
        <v>0</v>
      </c>
      <c r="AN18">
        <v>0.59302999999999995</v>
      </c>
      <c r="AO18">
        <v>0</v>
      </c>
      <c r="AP18">
        <v>3.2025000000000001</v>
      </c>
      <c r="AQ18">
        <v>0</v>
      </c>
      <c r="AR18">
        <v>5.52</v>
      </c>
      <c r="AS18">
        <v>6.0533999999999999</v>
      </c>
      <c r="AT18">
        <v>15.00135</v>
      </c>
      <c r="AU18">
        <v>0</v>
      </c>
      <c r="AV18">
        <v>32.549999999999997</v>
      </c>
      <c r="AW18">
        <v>54.625799999999998</v>
      </c>
      <c r="AX18">
        <v>92.063999999999993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2480.1416079999995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683.12912700000004</v>
      </c>
      <c r="L19">
        <v>435.435</v>
      </c>
      <c r="M19">
        <v>92</v>
      </c>
      <c r="N19">
        <v>118.125</v>
      </c>
      <c r="O19">
        <v>123.665626</v>
      </c>
      <c r="P19">
        <v>123.375</v>
      </c>
      <c r="Q19">
        <v>20.556000000000001</v>
      </c>
      <c r="R19">
        <v>42.392195999999998</v>
      </c>
      <c r="S19">
        <v>26.390910000000002</v>
      </c>
      <c r="T19">
        <v>0</v>
      </c>
      <c r="U19">
        <v>339.75</v>
      </c>
      <c r="V19">
        <v>18.140333999999999</v>
      </c>
      <c r="W19">
        <v>34.799309999999998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0</v>
      </c>
      <c r="AH19">
        <v>0</v>
      </c>
      <c r="AI19">
        <v>0</v>
      </c>
      <c r="AJ19">
        <v>0</v>
      </c>
      <c r="AK19">
        <v>54.059399999999997</v>
      </c>
      <c r="AL19">
        <v>2.3239999999999998</v>
      </c>
      <c r="AM19">
        <v>0</v>
      </c>
      <c r="AN19">
        <v>0.59302999999999995</v>
      </c>
      <c r="AO19">
        <v>0</v>
      </c>
      <c r="AP19">
        <v>3.2025000000000001</v>
      </c>
      <c r="AQ19">
        <v>0</v>
      </c>
      <c r="AR19">
        <v>39.744</v>
      </c>
      <c r="AS19">
        <v>7.3986000000000001</v>
      </c>
      <c r="AT19">
        <v>15.00135</v>
      </c>
      <c r="AU19">
        <v>0</v>
      </c>
      <c r="AV19">
        <v>32.549999999999997</v>
      </c>
      <c r="AW19">
        <v>54.625799999999998</v>
      </c>
      <c r="AX19">
        <v>92.063999999999993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2515.7108079999998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683.12912700000004</v>
      </c>
      <c r="L20">
        <v>435.435</v>
      </c>
      <c r="M20">
        <v>92</v>
      </c>
      <c r="N20">
        <v>118.125</v>
      </c>
      <c r="O20">
        <v>123.665626</v>
      </c>
      <c r="P20">
        <v>123.375</v>
      </c>
      <c r="Q20">
        <v>20.556000000000001</v>
      </c>
      <c r="R20">
        <v>42.392195999999998</v>
      </c>
      <c r="S20">
        <v>26.390910000000002</v>
      </c>
      <c r="T20">
        <v>0</v>
      </c>
      <c r="U20">
        <v>339.75</v>
      </c>
      <c r="V20">
        <v>18.140333999999999</v>
      </c>
      <c r="W20">
        <v>34.799309999999998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0</v>
      </c>
      <c r="AH20">
        <v>0</v>
      </c>
      <c r="AI20">
        <v>0</v>
      </c>
      <c r="AJ20">
        <v>0</v>
      </c>
      <c r="AK20">
        <v>54.059399999999997</v>
      </c>
      <c r="AL20">
        <v>2.3239999999999998</v>
      </c>
      <c r="AM20">
        <v>0</v>
      </c>
      <c r="AN20">
        <v>0.59302999999999995</v>
      </c>
      <c r="AO20">
        <v>0</v>
      </c>
      <c r="AP20">
        <v>3.2025000000000001</v>
      </c>
      <c r="AQ20">
        <v>0</v>
      </c>
      <c r="AR20">
        <v>39.744</v>
      </c>
      <c r="AS20">
        <v>7.3986000000000001</v>
      </c>
      <c r="AT20">
        <v>15.00135</v>
      </c>
      <c r="AU20">
        <v>0</v>
      </c>
      <c r="AV20">
        <v>32.549999999999997</v>
      </c>
      <c r="AW20">
        <v>54.625799999999998</v>
      </c>
      <c r="AX20">
        <v>92.063999999999993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2515.7108079999998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683.12912700000004</v>
      </c>
      <c r="L21">
        <v>435.435</v>
      </c>
      <c r="M21">
        <v>92</v>
      </c>
      <c r="N21">
        <v>118.125</v>
      </c>
      <c r="O21">
        <v>123.665626</v>
      </c>
      <c r="P21">
        <v>123.375</v>
      </c>
      <c r="Q21">
        <v>20.556000000000001</v>
      </c>
      <c r="R21">
        <v>42.392195999999998</v>
      </c>
      <c r="S21">
        <v>26.390910000000002</v>
      </c>
      <c r="T21">
        <v>0</v>
      </c>
      <c r="U21">
        <v>339.75</v>
      </c>
      <c r="V21">
        <v>18.140333999999999</v>
      </c>
      <c r="W21">
        <v>34.799309999999998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9.6778399999999998</v>
      </c>
      <c r="AD21">
        <v>0</v>
      </c>
      <c r="AE21">
        <v>16.478852</v>
      </c>
      <c r="AF21">
        <v>8.8740000000000006</v>
      </c>
      <c r="AG21">
        <v>0</v>
      </c>
      <c r="AH21">
        <v>18.940000000000001</v>
      </c>
      <c r="AI21">
        <v>0</v>
      </c>
      <c r="AJ21">
        <v>0</v>
      </c>
      <c r="AK21">
        <v>54.059399999999997</v>
      </c>
      <c r="AL21">
        <v>2.3239999999999998</v>
      </c>
      <c r="AM21">
        <v>0</v>
      </c>
      <c r="AN21">
        <v>0.59302999999999995</v>
      </c>
      <c r="AO21">
        <v>0</v>
      </c>
      <c r="AP21">
        <v>3.2025000000000001</v>
      </c>
      <c r="AQ21">
        <v>0</v>
      </c>
      <c r="AR21">
        <v>8.8320000000000007</v>
      </c>
      <c r="AS21">
        <v>7.3986000000000001</v>
      </c>
      <c r="AT21">
        <v>15.00135</v>
      </c>
      <c r="AU21">
        <v>0</v>
      </c>
      <c r="AV21">
        <v>32.549999999999997</v>
      </c>
      <c r="AW21">
        <v>54.625799999999998</v>
      </c>
      <c r="AX21">
        <v>92.063999999999993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2529.8954999999996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683.12912700000004</v>
      </c>
      <c r="L22">
        <v>435.435</v>
      </c>
      <c r="M22">
        <v>92</v>
      </c>
      <c r="N22">
        <v>118.125</v>
      </c>
      <c r="O22">
        <v>123.665626</v>
      </c>
      <c r="P22">
        <v>123.375</v>
      </c>
      <c r="Q22">
        <v>20.556000000000001</v>
      </c>
      <c r="R22">
        <v>42.392195999999998</v>
      </c>
      <c r="S22">
        <v>26.390910000000002</v>
      </c>
      <c r="T22">
        <v>0</v>
      </c>
      <c r="U22">
        <v>339.75</v>
      </c>
      <c r="V22">
        <v>18.140333999999999</v>
      </c>
      <c r="W22">
        <v>34.799309999999998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9.6778399999999998</v>
      </c>
      <c r="AD22">
        <v>0</v>
      </c>
      <c r="AE22">
        <v>16.478852</v>
      </c>
      <c r="AF22">
        <v>8.8740000000000006</v>
      </c>
      <c r="AG22">
        <v>0</v>
      </c>
      <c r="AH22">
        <v>18.940000000000001</v>
      </c>
      <c r="AI22">
        <v>0</v>
      </c>
      <c r="AJ22">
        <v>0</v>
      </c>
      <c r="AK22">
        <v>54.059399999999997</v>
      </c>
      <c r="AL22">
        <v>2.3239999999999998</v>
      </c>
      <c r="AM22">
        <v>0</v>
      </c>
      <c r="AN22">
        <v>0.59302999999999995</v>
      </c>
      <c r="AO22">
        <v>0</v>
      </c>
      <c r="AP22">
        <v>3.2025000000000001</v>
      </c>
      <c r="AQ22">
        <v>0</v>
      </c>
      <c r="AR22">
        <v>5.52</v>
      </c>
      <c r="AS22">
        <v>7.3986000000000001</v>
      </c>
      <c r="AT22">
        <v>15.00135</v>
      </c>
      <c r="AU22">
        <v>0</v>
      </c>
      <c r="AV22">
        <v>32.549999999999997</v>
      </c>
      <c r="AW22">
        <v>54.625799999999998</v>
      </c>
      <c r="AX22">
        <v>92.063999999999993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2526.5834999999997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683.12912700000004</v>
      </c>
      <c r="L23">
        <v>435.435</v>
      </c>
      <c r="M23">
        <v>92</v>
      </c>
      <c r="N23">
        <v>118.125</v>
      </c>
      <c r="O23">
        <v>123.665626</v>
      </c>
      <c r="P23">
        <v>123.375</v>
      </c>
      <c r="Q23">
        <v>20.556000000000001</v>
      </c>
      <c r="R23">
        <v>42.392195999999998</v>
      </c>
      <c r="S23">
        <v>26.390910000000002</v>
      </c>
      <c r="T23">
        <v>0</v>
      </c>
      <c r="U23">
        <v>339.75</v>
      </c>
      <c r="V23">
        <v>18.140333999999999</v>
      </c>
      <c r="W23">
        <v>34.799309999999998</v>
      </c>
      <c r="X23">
        <v>98.34375</v>
      </c>
      <c r="Y23">
        <v>0</v>
      </c>
      <c r="Z23">
        <v>0</v>
      </c>
      <c r="AA23">
        <v>0</v>
      </c>
      <c r="AB23">
        <v>13.17004</v>
      </c>
      <c r="AC23">
        <v>9.6778399999999998</v>
      </c>
      <c r="AD23">
        <v>0</v>
      </c>
      <c r="AE23">
        <v>16.478852</v>
      </c>
      <c r="AF23">
        <v>8.8740000000000006</v>
      </c>
      <c r="AG23">
        <v>0</v>
      </c>
      <c r="AH23">
        <v>18.940000000000001</v>
      </c>
      <c r="AI23">
        <v>0</v>
      </c>
      <c r="AJ23">
        <v>0</v>
      </c>
      <c r="AK23">
        <v>54.059399999999997</v>
      </c>
      <c r="AL23">
        <v>12.782</v>
      </c>
      <c r="AM23">
        <v>0</v>
      </c>
      <c r="AN23">
        <v>0.59302999999999995</v>
      </c>
      <c r="AO23">
        <v>0</v>
      </c>
      <c r="AP23">
        <v>3.843</v>
      </c>
      <c r="AQ23">
        <v>15.561</v>
      </c>
      <c r="AR23">
        <v>5.52</v>
      </c>
      <c r="AS23">
        <v>7.3986000000000001</v>
      </c>
      <c r="AT23">
        <v>15.00135</v>
      </c>
      <c r="AU23">
        <v>0</v>
      </c>
      <c r="AV23">
        <v>32.549999999999997</v>
      </c>
      <c r="AW23">
        <v>54.625799999999998</v>
      </c>
      <c r="AX23">
        <v>92.063999999999993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2517.2411649999999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683.12912700000004</v>
      </c>
      <c r="L24">
        <v>435.435</v>
      </c>
      <c r="M24">
        <v>92</v>
      </c>
      <c r="N24">
        <v>118.125</v>
      </c>
      <c r="O24">
        <v>123.665626</v>
      </c>
      <c r="P24">
        <v>123.375</v>
      </c>
      <c r="Q24">
        <v>20.556000000000001</v>
      </c>
      <c r="R24">
        <v>42.392195999999998</v>
      </c>
      <c r="S24">
        <v>26.390910000000002</v>
      </c>
      <c r="T24">
        <v>0</v>
      </c>
      <c r="U24">
        <v>339.75</v>
      </c>
      <c r="V24">
        <v>18.140333999999999</v>
      </c>
      <c r="W24">
        <v>34.799309999999998</v>
      </c>
      <c r="X24">
        <v>98.34375</v>
      </c>
      <c r="Y24">
        <v>0</v>
      </c>
      <c r="Z24">
        <v>0</v>
      </c>
      <c r="AA24">
        <v>0</v>
      </c>
      <c r="AB24">
        <v>13.17004</v>
      </c>
      <c r="AC24">
        <v>9.6778399999999998</v>
      </c>
      <c r="AD24">
        <v>0</v>
      </c>
      <c r="AE24">
        <v>16.478852</v>
      </c>
      <c r="AF24">
        <v>8.8740000000000006</v>
      </c>
      <c r="AG24">
        <v>0</v>
      </c>
      <c r="AH24">
        <v>37.880000000000003</v>
      </c>
      <c r="AI24">
        <v>0</v>
      </c>
      <c r="AJ24">
        <v>0</v>
      </c>
      <c r="AK24">
        <v>54.059399999999997</v>
      </c>
      <c r="AL24">
        <v>12.782</v>
      </c>
      <c r="AM24">
        <v>0</v>
      </c>
      <c r="AN24">
        <v>0.59302999999999995</v>
      </c>
      <c r="AO24">
        <v>0</v>
      </c>
      <c r="AP24">
        <v>3.843</v>
      </c>
      <c r="AQ24">
        <v>31.122</v>
      </c>
      <c r="AR24">
        <v>5.52</v>
      </c>
      <c r="AS24">
        <v>7.3986000000000001</v>
      </c>
      <c r="AT24">
        <v>15.00135</v>
      </c>
      <c r="AU24">
        <v>0</v>
      </c>
      <c r="AV24">
        <v>32.549999999999997</v>
      </c>
      <c r="AW24">
        <v>54.625799999999998</v>
      </c>
      <c r="AX24">
        <v>92.063999999999993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2551.7421649999997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683.12912700000004</v>
      </c>
      <c r="L25">
        <v>435.435</v>
      </c>
      <c r="M25">
        <v>92</v>
      </c>
      <c r="N25">
        <v>118.125</v>
      </c>
      <c r="O25">
        <v>123.665626</v>
      </c>
      <c r="P25">
        <v>123.375</v>
      </c>
      <c r="Q25">
        <v>20.556000000000001</v>
      </c>
      <c r="R25">
        <v>42.392195999999998</v>
      </c>
      <c r="S25">
        <v>26.390910000000002</v>
      </c>
      <c r="T25">
        <v>0</v>
      </c>
      <c r="U25">
        <v>339.75</v>
      </c>
      <c r="V25">
        <v>18.140333999999999</v>
      </c>
      <c r="W25">
        <v>34.799309999999998</v>
      </c>
      <c r="X25">
        <v>98.34375</v>
      </c>
      <c r="Y25">
        <v>0</v>
      </c>
      <c r="Z25">
        <v>0</v>
      </c>
      <c r="AA25">
        <v>0</v>
      </c>
      <c r="AB25">
        <v>13.17004</v>
      </c>
      <c r="AC25">
        <v>9.6778399999999998</v>
      </c>
      <c r="AD25">
        <v>0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54.059399999999997</v>
      </c>
      <c r="AL25">
        <v>12.782</v>
      </c>
      <c r="AM25">
        <v>0</v>
      </c>
      <c r="AN25">
        <v>0.59302999999999995</v>
      </c>
      <c r="AO25">
        <v>0</v>
      </c>
      <c r="AP25">
        <v>8.3264999999999993</v>
      </c>
      <c r="AQ25">
        <v>31.122</v>
      </c>
      <c r="AR25">
        <v>5.52</v>
      </c>
      <c r="AS25">
        <v>6.726</v>
      </c>
      <c r="AT25">
        <v>15.00135</v>
      </c>
      <c r="AU25">
        <v>0</v>
      </c>
      <c r="AV25">
        <v>32.549999999999997</v>
      </c>
      <c r="AW25">
        <v>54.625799999999998</v>
      </c>
      <c r="AX25">
        <v>92.063999999999993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2574.4930650000001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683.12912700000004</v>
      </c>
      <c r="L26">
        <v>435.435</v>
      </c>
      <c r="M26">
        <v>92</v>
      </c>
      <c r="N26">
        <v>118.125</v>
      </c>
      <c r="O26">
        <v>123.665626</v>
      </c>
      <c r="P26">
        <v>123.375</v>
      </c>
      <c r="Q26">
        <v>20.556000000000001</v>
      </c>
      <c r="R26">
        <v>42.392195999999998</v>
      </c>
      <c r="S26">
        <v>26.390910000000002</v>
      </c>
      <c r="T26">
        <v>0</v>
      </c>
      <c r="U26">
        <v>339.75</v>
      </c>
      <c r="V26">
        <v>18.140333999999999</v>
      </c>
      <c r="W26">
        <v>34.799309999999998</v>
      </c>
      <c r="X26">
        <v>98.34375</v>
      </c>
      <c r="Y26">
        <v>0</v>
      </c>
      <c r="Z26">
        <v>0</v>
      </c>
      <c r="AA26">
        <v>0</v>
      </c>
      <c r="AB26">
        <v>13.17004</v>
      </c>
      <c r="AC26">
        <v>19.35568</v>
      </c>
      <c r="AD26">
        <v>7.9260000000000002</v>
      </c>
      <c r="AE26">
        <v>32.957704</v>
      </c>
      <c r="AF26">
        <v>8.8740000000000006</v>
      </c>
      <c r="AG26">
        <v>0</v>
      </c>
      <c r="AH26">
        <v>75.760000000000005</v>
      </c>
      <c r="AI26">
        <v>3.819</v>
      </c>
      <c r="AJ26">
        <v>0</v>
      </c>
      <c r="AK26">
        <v>54.059399999999997</v>
      </c>
      <c r="AL26">
        <v>12.782</v>
      </c>
      <c r="AM26">
        <v>5.1986999999999997</v>
      </c>
      <c r="AN26">
        <v>0.59302999999999995</v>
      </c>
      <c r="AO26">
        <v>0</v>
      </c>
      <c r="AP26">
        <v>8.3264999999999993</v>
      </c>
      <c r="AQ26">
        <v>46.683</v>
      </c>
      <c r="AR26">
        <v>5.52</v>
      </c>
      <c r="AS26">
        <v>6.726</v>
      </c>
      <c r="AT26">
        <v>15.00135</v>
      </c>
      <c r="AU26">
        <v>0</v>
      </c>
      <c r="AV26">
        <v>32.549999999999997</v>
      </c>
      <c r="AW26">
        <v>54.625799999999998</v>
      </c>
      <c r="AX26">
        <v>92.063999999999993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2652.0944570000001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683.12912700000004</v>
      </c>
      <c r="L27">
        <v>435.435</v>
      </c>
      <c r="M27">
        <v>92</v>
      </c>
      <c r="N27">
        <v>118.125</v>
      </c>
      <c r="O27">
        <v>123.665626</v>
      </c>
      <c r="P27">
        <v>123.375</v>
      </c>
      <c r="Q27">
        <v>20.556000000000001</v>
      </c>
      <c r="R27">
        <v>42.392195999999998</v>
      </c>
      <c r="S27">
        <v>26.390910000000002</v>
      </c>
      <c r="T27">
        <v>0</v>
      </c>
      <c r="U27">
        <v>339.75</v>
      </c>
      <c r="V27">
        <v>18.140333999999999</v>
      </c>
      <c r="W27">
        <v>34.799309999999998</v>
      </c>
      <c r="X27">
        <v>98.34375</v>
      </c>
      <c r="Y27">
        <v>0</v>
      </c>
      <c r="Z27">
        <v>2.2000000000000002</v>
      </c>
      <c r="AA27">
        <v>7.0309999999999997</v>
      </c>
      <c r="AB27">
        <v>26.34008</v>
      </c>
      <c r="AC27">
        <v>19.35568</v>
      </c>
      <c r="AD27">
        <v>15.852</v>
      </c>
      <c r="AE27">
        <v>49.436556000000003</v>
      </c>
      <c r="AF27">
        <v>17.748000000000001</v>
      </c>
      <c r="AG27">
        <v>0</v>
      </c>
      <c r="AH27">
        <v>94.7</v>
      </c>
      <c r="AI27">
        <v>16.548999999999999</v>
      </c>
      <c r="AJ27">
        <v>0</v>
      </c>
      <c r="AK27">
        <v>54.059399999999997</v>
      </c>
      <c r="AL27">
        <v>12.782</v>
      </c>
      <c r="AM27">
        <v>5.1986999999999997</v>
      </c>
      <c r="AN27">
        <v>0.59302999999999995</v>
      </c>
      <c r="AO27">
        <v>0</v>
      </c>
      <c r="AP27">
        <v>8.3264999999999993</v>
      </c>
      <c r="AQ27">
        <v>46.683</v>
      </c>
      <c r="AR27">
        <v>5.52</v>
      </c>
      <c r="AS27">
        <v>6.726</v>
      </c>
      <c r="AT27">
        <v>15.00135</v>
      </c>
      <c r="AU27">
        <v>0</v>
      </c>
      <c r="AV27">
        <v>32.024999999999999</v>
      </c>
      <c r="AW27">
        <v>54.4086</v>
      </c>
      <c r="AX27">
        <v>92.063999999999993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2738.7021490000002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683.12912700000004</v>
      </c>
      <c r="L28">
        <v>435.435</v>
      </c>
      <c r="M28">
        <v>92</v>
      </c>
      <c r="N28">
        <v>118.125</v>
      </c>
      <c r="O28">
        <v>123.665626</v>
      </c>
      <c r="P28">
        <v>123.375</v>
      </c>
      <c r="Q28">
        <v>20.556000000000001</v>
      </c>
      <c r="R28">
        <v>42.392195999999998</v>
      </c>
      <c r="S28">
        <v>26.390910000000002</v>
      </c>
      <c r="T28">
        <v>0</v>
      </c>
      <c r="U28">
        <v>339.75</v>
      </c>
      <c r="V28">
        <v>18.140333999999999</v>
      </c>
      <c r="W28">
        <v>34.799309999999998</v>
      </c>
      <c r="X28">
        <v>98.34375</v>
      </c>
      <c r="Y28">
        <v>0</v>
      </c>
      <c r="Z28">
        <v>13.041600000000001</v>
      </c>
      <c r="AA28">
        <v>27.65</v>
      </c>
      <c r="AB28">
        <v>39.510120000000001</v>
      </c>
      <c r="AC28">
        <v>20.374400000000001</v>
      </c>
      <c r="AD28">
        <v>27.408107999999999</v>
      </c>
      <c r="AE28">
        <v>49.436556000000003</v>
      </c>
      <c r="AF28">
        <v>19.72</v>
      </c>
      <c r="AG28">
        <v>0</v>
      </c>
      <c r="AH28">
        <v>123.11</v>
      </c>
      <c r="AI28">
        <v>16.548999999999999</v>
      </c>
      <c r="AJ28">
        <v>0</v>
      </c>
      <c r="AK28">
        <v>54.059399999999997</v>
      </c>
      <c r="AL28">
        <v>12.782</v>
      </c>
      <c r="AM28">
        <v>10.536032000000001</v>
      </c>
      <c r="AN28">
        <v>0.59302999999999995</v>
      </c>
      <c r="AO28">
        <v>0</v>
      </c>
      <c r="AP28">
        <v>3.843</v>
      </c>
      <c r="AQ28">
        <v>46.683</v>
      </c>
      <c r="AR28">
        <v>5.52</v>
      </c>
      <c r="AS28">
        <v>6.726</v>
      </c>
      <c r="AT28">
        <v>15.00135</v>
      </c>
      <c r="AU28">
        <v>0</v>
      </c>
      <c r="AV28">
        <v>32.024999999999999</v>
      </c>
      <c r="AW28">
        <v>54.4086</v>
      </c>
      <c r="AX28">
        <v>92.063999999999993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2827.1434490000006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683.12912700000004</v>
      </c>
      <c r="L29">
        <v>435.435</v>
      </c>
      <c r="M29">
        <v>92</v>
      </c>
      <c r="N29">
        <v>118.125</v>
      </c>
      <c r="O29">
        <v>123.665626</v>
      </c>
      <c r="P29">
        <v>123.375</v>
      </c>
      <c r="Q29">
        <v>20.556000000000001</v>
      </c>
      <c r="R29">
        <v>42.392195999999998</v>
      </c>
      <c r="S29">
        <v>26.390910000000002</v>
      </c>
      <c r="T29">
        <v>0</v>
      </c>
      <c r="U29">
        <v>339.75</v>
      </c>
      <c r="V29">
        <v>18.140333999999999</v>
      </c>
      <c r="W29">
        <v>34.799309999999998</v>
      </c>
      <c r="X29">
        <v>98.34375</v>
      </c>
      <c r="Y29">
        <v>0</v>
      </c>
      <c r="Z29">
        <v>13.041600000000001</v>
      </c>
      <c r="AA29">
        <v>27.65</v>
      </c>
      <c r="AB29">
        <v>39.510120000000001</v>
      </c>
      <c r="AC29">
        <v>20.374400000000001</v>
      </c>
      <c r="AD29">
        <v>27.408107999999999</v>
      </c>
      <c r="AE29">
        <v>49.436556000000003</v>
      </c>
      <c r="AF29">
        <v>19.72</v>
      </c>
      <c r="AG29">
        <v>0</v>
      </c>
      <c r="AH29">
        <v>132.58000000000001</v>
      </c>
      <c r="AI29">
        <v>16.548999999999999</v>
      </c>
      <c r="AJ29">
        <v>0</v>
      </c>
      <c r="AK29">
        <v>54.059399999999997</v>
      </c>
      <c r="AL29">
        <v>12.782</v>
      </c>
      <c r="AM29">
        <v>10.536032000000001</v>
      </c>
      <c r="AN29">
        <v>0.59302999999999995</v>
      </c>
      <c r="AO29">
        <v>0</v>
      </c>
      <c r="AP29">
        <v>3.843</v>
      </c>
      <c r="AQ29">
        <v>46.683</v>
      </c>
      <c r="AR29">
        <v>5.52</v>
      </c>
      <c r="AS29">
        <v>7.3986000000000001</v>
      </c>
      <c r="AT29">
        <v>15.00135</v>
      </c>
      <c r="AU29">
        <v>0</v>
      </c>
      <c r="AV29">
        <v>32.024999999999999</v>
      </c>
      <c r="AW29">
        <v>54.4086</v>
      </c>
      <c r="AX29">
        <v>92.063999999999993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2837.2860490000003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683.12912700000004</v>
      </c>
      <c r="L30">
        <v>435.435</v>
      </c>
      <c r="M30">
        <v>92</v>
      </c>
      <c r="N30">
        <v>118.125</v>
      </c>
      <c r="O30">
        <v>123.665626</v>
      </c>
      <c r="P30">
        <v>123.375</v>
      </c>
      <c r="Q30">
        <v>20.556000000000001</v>
      </c>
      <c r="R30">
        <v>42.392195999999998</v>
      </c>
      <c r="S30">
        <v>26.390910000000002</v>
      </c>
      <c r="T30">
        <v>0</v>
      </c>
      <c r="U30">
        <v>339.75</v>
      </c>
      <c r="V30">
        <v>18.140333999999999</v>
      </c>
      <c r="W30">
        <v>34.799309999999998</v>
      </c>
      <c r="X30">
        <v>98.34375</v>
      </c>
      <c r="Y30">
        <v>0</v>
      </c>
      <c r="Z30">
        <v>13.041600000000001</v>
      </c>
      <c r="AA30">
        <v>27.65</v>
      </c>
      <c r="AB30">
        <v>39.510120000000001</v>
      </c>
      <c r="AC30">
        <v>20.374400000000001</v>
      </c>
      <c r="AD30">
        <v>27.408107999999999</v>
      </c>
      <c r="AE30">
        <v>49.436556000000003</v>
      </c>
      <c r="AF30">
        <v>19.72</v>
      </c>
      <c r="AG30">
        <v>0</v>
      </c>
      <c r="AH30">
        <v>132.58000000000001</v>
      </c>
      <c r="AI30">
        <v>16.548999999999999</v>
      </c>
      <c r="AJ30">
        <v>0</v>
      </c>
      <c r="AK30">
        <v>54.059399999999997</v>
      </c>
      <c r="AL30">
        <v>12.782</v>
      </c>
      <c r="AM30">
        <v>10.536032000000001</v>
      </c>
      <c r="AN30">
        <v>0.59302999999999995</v>
      </c>
      <c r="AO30">
        <v>0</v>
      </c>
      <c r="AP30">
        <v>3.843</v>
      </c>
      <c r="AQ30">
        <v>46.683</v>
      </c>
      <c r="AR30">
        <v>5.52</v>
      </c>
      <c r="AS30">
        <v>7.3986000000000001</v>
      </c>
      <c r="AT30">
        <v>15.00135</v>
      </c>
      <c r="AU30">
        <v>0</v>
      </c>
      <c r="AV30">
        <v>32.024999999999999</v>
      </c>
      <c r="AW30">
        <v>54.4086</v>
      </c>
      <c r="AX30">
        <v>92.063999999999993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2837.2860490000003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683.12912700000004</v>
      </c>
      <c r="L31">
        <v>435.435</v>
      </c>
      <c r="M31">
        <v>92</v>
      </c>
      <c r="N31">
        <v>118.125</v>
      </c>
      <c r="O31">
        <v>123.665626</v>
      </c>
      <c r="P31">
        <v>123.375</v>
      </c>
      <c r="Q31">
        <v>20.556000000000001</v>
      </c>
      <c r="R31">
        <v>42.392195999999998</v>
      </c>
      <c r="S31">
        <v>26.390910000000002</v>
      </c>
      <c r="T31">
        <v>0</v>
      </c>
      <c r="U31">
        <v>339.75</v>
      </c>
      <c r="V31">
        <v>18.140333999999999</v>
      </c>
      <c r="W31">
        <v>34.799309999999998</v>
      </c>
      <c r="X31">
        <v>98.34375</v>
      </c>
      <c r="Y31">
        <v>0</v>
      </c>
      <c r="Z31">
        <v>13.041600000000001</v>
      </c>
      <c r="AA31">
        <v>27.65</v>
      </c>
      <c r="AB31">
        <v>39.510120000000001</v>
      </c>
      <c r="AC31">
        <v>20.374400000000001</v>
      </c>
      <c r="AD31">
        <v>27.408107999999999</v>
      </c>
      <c r="AE31">
        <v>49.436556000000003</v>
      </c>
      <c r="AF31">
        <v>19.72</v>
      </c>
      <c r="AG31">
        <v>0</v>
      </c>
      <c r="AH31">
        <v>132.58000000000001</v>
      </c>
      <c r="AI31">
        <v>16.548999999999999</v>
      </c>
      <c r="AJ31">
        <v>0</v>
      </c>
      <c r="AK31">
        <v>54.059399999999997</v>
      </c>
      <c r="AL31">
        <v>12.782</v>
      </c>
      <c r="AM31">
        <v>10.536032000000001</v>
      </c>
      <c r="AN31">
        <v>0.59302999999999995</v>
      </c>
      <c r="AO31">
        <v>0</v>
      </c>
      <c r="AP31">
        <v>3.843</v>
      </c>
      <c r="AQ31">
        <v>46.683</v>
      </c>
      <c r="AR31">
        <v>5.52</v>
      </c>
      <c r="AS31">
        <v>7.3986000000000001</v>
      </c>
      <c r="AT31">
        <v>15.00135</v>
      </c>
      <c r="AU31">
        <v>0</v>
      </c>
      <c r="AV31">
        <v>32.024999999999999</v>
      </c>
      <c r="AW31">
        <v>54.4086</v>
      </c>
      <c r="AX31">
        <v>92.063999999999993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2837.2860490000003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683.12912700000004</v>
      </c>
      <c r="L32">
        <v>435.435</v>
      </c>
      <c r="M32">
        <v>92</v>
      </c>
      <c r="N32">
        <v>118.125</v>
      </c>
      <c r="O32">
        <v>123.665626</v>
      </c>
      <c r="P32">
        <v>123.375</v>
      </c>
      <c r="Q32">
        <v>20.556000000000001</v>
      </c>
      <c r="R32">
        <v>42.392195999999998</v>
      </c>
      <c r="S32">
        <v>26.390910000000002</v>
      </c>
      <c r="T32">
        <v>0</v>
      </c>
      <c r="U32">
        <v>339.75</v>
      </c>
      <c r="V32">
        <v>18.140333999999999</v>
      </c>
      <c r="W32">
        <v>34.799309999999998</v>
      </c>
      <c r="X32">
        <v>98.34375</v>
      </c>
      <c r="Y32">
        <v>0</v>
      </c>
      <c r="Z32">
        <v>13.041600000000001</v>
      </c>
      <c r="AA32">
        <v>27.65</v>
      </c>
      <c r="AB32">
        <v>39.510120000000001</v>
      </c>
      <c r="AC32">
        <v>20.374400000000001</v>
      </c>
      <c r="AD32">
        <v>27.408107999999999</v>
      </c>
      <c r="AE32">
        <v>49.436556000000003</v>
      </c>
      <c r="AF32">
        <v>19.72</v>
      </c>
      <c r="AG32">
        <v>0</v>
      </c>
      <c r="AH32">
        <v>132.58000000000001</v>
      </c>
      <c r="AI32">
        <v>16.548999999999999</v>
      </c>
      <c r="AJ32">
        <v>0</v>
      </c>
      <c r="AK32">
        <v>54.059399999999997</v>
      </c>
      <c r="AL32">
        <v>12.782</v>
      </c>
      <c r="AM32">
        <v>10.536032000000001</v>
      </c>
      <c r="AN32">
        <v>0.59302999999999995</v>
      </c>
      <c r="AO32">
        <v>0</v>
      </c>
      <c r="AP32">
        <v>3.843</v>
      </c>
      <c r="AQ32">
        <v>46.683</v>
      </c>
      <c r="AR32">
        <v>5.52</v>
      </c>
      <c r="AS32">
        <v>7.3986000000000001</v>
      </c>
      <c r="AT32">
        <v>15.00135</v>
      </c>
      <c r="AU32">
        <v>0</v>
      </c>
      <c r="AV32">
        <v>32.024999999999999</v>
      </c>
      <c r="AW32">
        <v>54.4086</v>
      </c>
      <c r="AX32">
        <v>92.063999999999993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2837.2860490000003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683.12912700000004</v>
      </c>
      <c r="L33">
        <v>435.435</v>
      </c>
      <c r="M33">
        <v>92</v>
      </c>
      <c r="N33">
        <v>118.125</v>
      </c>
      <c r="O33">
        <v>123.665626</v>
      </c>
      <c r="P33">
        <v>123.375</v>
      </c>
      <c r="Q33">
        <v>20.556000000000001</v>
      </c>
      <c r="R33">
        <v>42.392195999999998</v>
      </c>
      <c r="S33">
        <v>26.390910000000002</v>
      </c>
      <c r="T33">
        <v>0</v>
      </c>
      <c r="U33">
        <v>339.75</v>
      </c>
      <c r="V33">
        <v>18.140333999999999</v>
      </c>
      <c r="W33">
        <v>34.799309999999998</v>
      </c>
      <c r="X33">
        <v>98.34375</v>
      </c>
      <c r="Y33">
        <v>0</v>
      </c>
      <c r="Z33">
        <v>13.041600000000001</v>
      </c>
      <c r="AA33">
        <v>27.65</v>
      </c>
      <c r="AB33">
        <v>39.510120000000001</v>
      </c>
      <c r="AC33">
        <v>20.374400000000001</v>
      </c>
      <c r="AD33">
        <v>27.408107999999999</v>
      </c>
      <c r="AE33">
        <v>49.436556000000003</v>
      </c>
      <c r="AF33">
        <v>19.72</v>
      </c>
      <c r="AG33">
        <v>0</v>
      </c>
      <c r="AH33">
        <v>124.4358</v>
      </c>
      <c r="AI33">
        <v>3.819</v>
      </c>
      <c r="AJ33">
        <v>0</v>
      </c>
      <c r="AK33">
        <v>54.059399999999997</v>
      </c>
      <c r="AL33">
        <v>2.3239999999999998</v>
      </c>
      <c r="AM33">
        <v>10.536032000000001</v>
      </c>
      <c r="AN33">
        <v>0.59302999999999995</v>
      </c>
      <c r="AO33">
        <v>0</v>
      </c>
      <c r="AP33">
        <v>3.843</v>
      </c>
      <c r="AQ33">
        <v>46.683</v>
      </c>
      <c r="AR33">
        <v>39.744</v>
      </c>
      <c r="AS33">
        <v>9.4163999999999994</v>
      </c>
      <c r="AT33">
        <v>15.00135</v>
      </c>
      <c r="AU33">
        <v>0</v>
      </c>
      <c r="AV33">
        <v>32.024999999999999</v>
      </c>
      <c r="AW33">
        <v>54.4086</v>
      </c>
      <c r="AX33">
        <v>92.063999999999993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2842.1956490000007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683.12912700000004</v>
      </c>
      <c r="L34">
        <v>435.435</v>
      </c>
      <c r="M34">
        <v>92</v>
      </c>
      <c r="N34">
        <v>118.125</v>
      </c>
      <c r="O34">
        <v>123.665626</v>
      </c>
      <c r="P34">
        <v>123.375</v>
      </c>
      <c r="Q34">
        <v>20.556000000000001</v>
      </c>
      <c r="R34">
        <v>42.392195999999998</v>
      </c>
      <c r="S34">
        <v>26.390910000000002</v>
      </c>
      <c r="T34">
        <v>0</v>
      </c>
      <c r="U34">
        <v>339.75</v>
      </c>
      <c r="V34">
        <v>18.140333999999999</v>
      </c>
      <c r="W34">
        <v>34.799309999999998</v>
      </c>
      <c r="X34">
        <v>98.34375</v>
      </c>
      <c r="Y34">
        <v>0</v>
      </c>
      <c r="Z34">
        <v>6.5208000000000004</v>
      </c>
      <c r="AA34">
        <v>14.04936</v>
      </c>
      <c r="AB34">
        <v>26.34008</v>
      </c>
      <c r="AC34">
        <v>19.35568</v>
      </c>
      <c r="AD34">
        <v>17.833500000000001</v>
      </c>
      <c r="AE34">
        <v>32.957704</v>
      </c>
      <c r="AF34">
        <v>9.86</v>
      </c>
      <c r="AG34">
        <v>0</v>
      </c>
      <c r="AH34">
        <v>102.276</v>
      </c>
      <c r="AI34">
        <v>0</v>
      </c>
      <c r="AJ34">
        <v>0</v>
      </c>
      <c r="AK34">
        <v>54.059399999999997</v>
      </c>
      <c r="AL34">
        <v>2.3239999999999998</v>
      </c>
      <c r="AM34">
        <v>4.9321000000000002</v>
      </c>
      <c r="AN34">
        <v>0.59302999999999995</v>
      </c>
      <c r="AO34">
        <v>0</v>
      </c>
      <c r="AP34">
        <v>3.843</v>
      </c>
      <c r="AQ34">
        <v>46.683</v>
      </c>
      <c r="AR34">
        <v>39.744</v>
      </c>
      <c r="AS34">
        <v>9.4163999999999994</v>
      </c>
      <c r="AT34">
        <v>15.00135</v>
      </c>
      <c r="AU34">
        <v>0</v>
      </c>
      <c r="AV34">
        <v>32.024999999999999</v>
      </c>
      <c r="AW34">
        <v>54.4086</v>
      </c>
      <c r="AX34">
        <v>92.063999999999993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2740.3892570000003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683.12912700000004</v>
      </c>
      <c r="L35">
        <v>435.435</v>
      </c>
      <c r="M35">
        <v>92</v>
      </c>
      <c r="N35">
        <v>118.125</v>
      </c>
      <c r="O35">
        <v>123.665626</v>
      </c>
      <c r="P35">
        <v>123.375</v>
      </c>
      <c r="Q35">
        <v>20.556000000000001</v>
      </c>
      <c r="R35">
        <v>42.392195999999998</v>
      </c>
      <c r="S35">
        <v>26.390910000000002</v>
      </c>
      <c r="T35">
        <v>0</v>
      </c>
      <c r="U35">
        <v>339.75</v>
      </c>
      <c r="V35">
        <v>18.140333999999999</v>
      </c>
      <c r="W35">
        <v>34.799309999999998</v>
      </c>
      <c r="X35">
        <v>98.34375</v>
      </c>
      <c r="Y35">
        <v>0</v>
      </c>
      <c r="Z35">
        <v>6.5208000000000004</v>
      </c>
      <c r="AA35">
        <v>8.69</v>
      </c>
      <c r="AB35">
        <v>13.17004</v>
      </c>
      <c r="AC35">
        <v>19.35568</v>
      </c>
      <c r="AD35">
        <v>7.9260000000000002</v>
      </c>
      <c r="AE35">
        <v>32.957704</v>
      </c>
      <c r="AF35">
        <v>8.8740000000000006</v>
      </c>
      <c r="AG35">
        <v>0</v>
      </c>
      <c r="AH35">
        <v>71.971999999999994</v>
      </c>
      <c r="AI35">
        <v>0</v>
      </c>
      <c r="AJ35">
        <v>0</v>
      </c>
      <c r="AK35">
        <v>54.059399999999997</v>
      </c>
      <c r="AL35">
        <v>2.3239999999999998</v>
      </c>
      <c r="AM35">
        <v>4.5321999999999996</v>
      </c>
      <c r="AN35">
        <v>0.59302999999999995</v>
      </c>
      <c r="AO35">
        <v>0</v>
      </c>
      <c r="AP35">
        <v>3.2025000000000001</v>
      </c>
      <c r="AQ35">
        <v>46.683</v>
      </c>
      <c r="AR35">
        <v>6.6239999999999997</v>
      </c>
      <c r="AS35">
        <v>9.4163999999999994</v>
      </c>
      <c r="AT35">
        <v>15.00135</v>
      </c>
      <c r="AU35">
        <v>0</v>
      </c>
      <c r="AV35">
        <v>32.024999999999999</v>
      </c>
      <c r="AW35">
        <v>54.4086</v>
      </c>
      <c r="AX35">
        <v>92.063999999999993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2646.5019569999999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683.12912700000004</v>
      </c>
      <c r="L36">
        <v>435.435</v>
      </c>
      <c r="M36">
        <v>92</v>
      </c>
      <c r="N36">
        <v>118.125</v>
      </c>
      <c r="O36">
        <v>123.665626</v>
      </c>
      <c r="P36">
        <v>123.375</v>
      </c>
      <c r="Q36">
        <v>20.556000000000001</v>
      </c>
      <c r="R36">
        <v>42.392195999999998</v>
      </c>
      <c r="S36">
        <v>26.390910000000002</v>
      </c>
      <c r="T36">
        <v>0</v>
      </c>
      <c r="U36">
        <v>339.75</v>
      </c>
      <c r="V36">
        <v>18.140333999999999</v>
      </c>
      <c r="W36">
        <v>34.799309999999998</v>
      </c>
      <c r="X36">
        <v>98.34375</v>
      </c>
      <c r="Y36">
        <v>0</v>
      </c>
      <c r="Z36">
        <v>6.5208000000000004</v>
      </c>
      <c r="AA36">
        <v>0</v>
      </c>
      <c r="AB36">
        <v>13.17004</v>
      </c>
      <c r="AC36">
        <v>19.35568</v>
      </c>
      <c r="AD36">
        <v>0</v>
      </c>
      <c r="AE36">
        <v>32.957704</v>
      </c>
      <c r="AF36">
        <v>8.8740000000000006</v>
      </c>
      <c r="AG36">
        <v>0</v>
      </c>
      <c r="AH36">
        <v>37.880000000000003</v>
      </c>
      <c r="AI36">
        <v>0</v>
      </c>
      <c r="AJ36">
        <v>0</v>
      </c>
      <c r="AK36">
        <v>54.059399999999997</v>
      </c>
      <c r="AL36">
        <v>2.3239999999999998</v>
      </c>
      <c r="AM36">
        <v>0</v>
      </c>
      <c r="AN36">
        <v>0.59302999999999995</v>
      </c>
      <c r="AO36">
        <v>0</v>
      </c>
      <c r="AP36">
        <v>3.2025000000000001</v>
      </c>
      <c r="AQ36">
        <v>46.683</v>
      </c>
      <c r="AR36">
        <v>6.6239999999999997</v>
      </c>
      <c r="AS36">
        <v>9.4163999999999994</v>
      </c>
      <c r="AT36">
        <v>15.00135</v>
      </c>
      <c r="AU36">
        <v>0</v>
      </c>
      <c r="AV36">
        <v>32.024999999999999</v>
      </c>
      <c r="AW36">
        <v>54.4086</v>
      </c>
      <c r="AX36">
        <v>92.063999999999993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2591.2617569999998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683.12912700000004</v>
      </c>
      <c r="L37">
        <v>435.435</v>
      </c>
      <c r="M37">
        <v>92</v>
      </c>
      <c r="N37">
        <v>118.125</v>
      </c>
      <c r="O37">
        <v>123.665626</v>
      </c>
      <c r="P37">
        <v>123.375</v>
      </c>
      <c r="Q37">
        <v>20.556000000000001</v>
      </c>
      <c r="R37">
        <v>42.392195999999998</v>
      </c>
      <c r="S37">
        <v>26.390910000000002</v>
      </c>
      <c r="T37">
        <v>0</v>
      </c>
      <c r="U37">
        <v>339.75</v>
      </c>
      <c r="V37">
        <v>18.140333999999999</v>
      </c>
      <c r="W37">
        <v>34.799309999999998</v>
      </c>
      <c r="X37">
        <v>98.34375</v>
      </c>
      <c r="Y37">
        <v>0</v>
      </c>
      <c r="Z37">
        <v>0</v>
      </c>
      <c r="AA37">
        <v>0</v>
      </c>
      <c r="AB37">
        <v>13.17004</v>
      </c>
      <c r="AC37">
        <v>9.6778399999999998</v>
      </c>
      <c r="AD37">
        <v>0</v>
      </c>
      <c r="AE37">
        <v>32.957704</v>
      </c>
      <c r="AF37">
        <v>8.8740000000000006</v>
      </c>
      <c r="AG37">
        <v>0</v>
      </c>
      <c r="AH37">
        <v>21.780999999999999</v>
      </c>
      <c r="AI37">
        <v>0</v>
      </c>
      <c r="AJ37">
        <v>0</v>
      </c>
      <c r="AK37">
        <v>54.059399999999997</v>
      </c>
      <c r="AL37">
        <v>12.782</v>
      </c>
      <c r="AM37">
        <v>0</v>
      </c>
      <c r="AN37">
        <v>0.59302999999999995</v>
      </c>
      <c r="AO37">
        <v>0</v>
      </c>
      <c r="AP37">
        <v>3.2025000000000001</v>
      </c>
      <c r="AQ37">
        <v>46.683</v>
      </c>
      <c r="AR37">
        <v>6.6239999999999997</v>
      </c>
      <c r="AS37">
        <v>9.4163999999999994</v>
      </c>
      <c r="AT37">
        <v>15.00135</v>
      </c>
      <c r="AU37">
        <v>0</v>
      </c>
      <c r="AV37">
        <v>32.024999999999999</v>
      </c>
      <c r="AW37">
        <v>54.4086</v>
      </c>
      <c r="AX37">
        <v>92.063999999999993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2569.4221169999996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683.12912700000004</v>
      </c>
      <c r="L38">
        <v>435.435</v>
      </c>
      <c r="M38">
        <v>92</v>
      </c>
      <c r="N38">
        <v>118.125</v>
      </c>
      <c r="O38">
        <v>123.665626</v>
      </c>
      <c r="P38">
        <v>123.375</v>
      </c>
      <c r="Q38">
        <v>20.556000000000001</v>
      </c>
      <c r="R38">
        <v>42.392195999999998</v>
      </c>
      <c r="S38">
        <v>26.390910000000002</v>
      </c>
      <c r="T38">
        <v>0</v>
      </c>
      <c r="U38">
        <v>339.75</v>
      </c>
      <c r="V38">
        <v>18.140333999999999</v>
      </c>
      <c r="W38">
        <v>34.799309999999998</v>
      </c>
      <c r="X38">
        <v>98.34375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0</v>
      </c>
      <c r="AI38">
        <v>0</v>
      </c>
      <c r="AJ38">
        <v>0</v>
      </c>
      <c r="AK38">
        <v>54.059399999999997</v>
      </c>
      <c r="AL38">
        <v>70.882000000000005</v>
      </c>
      <c r="AM38">
        <v>0</v>
      </c>
      <c r="AN38">
        <v>0.59302999999999995</v>
      </c>
      <c r="AO38">
        <v>0</v>
      </c>
      <c r="AP38">
        <v>3.2025000000000001</v>
      </c>
      <c r="AQ38">
        <v>31.122</v>
      </c>
      <c r="AR38">
        <v>6.6239999999999997</v>
      </c>
      <c r="AS38">
        <v>9.4163999999999994</v>
      </c>
      <c r="AT38">
        <v>15.00135</v>
      </c>
      <c r="AU38">
        <v>0</v>
      </c>
      <c r="AV38">
        <v>32.024999999999999</v>
      </c>
      <c r="AW38">
        <v>54.4086</v>
      </c>
      <c r="AX38">
        <v>92.063999999999993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2564.0234249999999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683.12912700000004</v>
      </c>
      <c r="L39">
        <v>435.435</v>
      </c>
      <c r="M39">
        <v>92</v>
      </c>
      <c r="N39">
        <v>118.125</v>
      </c>
      <c r="O39">
        <v>123.665626</v>
      </c>
      <c r="P39">
        <v>123.375</v>
      </c>
      <c r="Q39">
        <v>20.556000000000001</v>
      </c>
      <c r="R39">
        <v>42.392195999999998</v>
      </c>
      <c r="S39">
        <v>26.390910000000002</v>
      </c>
      <c r="T39">
        <v>0</v>
      </c>
      <c r="U39">
        <v>339.75</v>
      </c>
      <c r="V39">
        <v>18.140333999999999</v>
      </c>
      <c r="W39">
        <v>34.799309999999998</v>
      </c>
      <c r="X39">
        <v>98.34375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54.059399999999997</v>
      </c>
      <c r="AL39">
        <v>70.882000000000005</v>
      </c>
      <c r="AM39">
        <v>0</v>
      </c>
      <c r="AN39">
        <v>0.59302999999999995</v>
      </c>
      <c r="AO39">
        <v>0</v>
      </c>
      <c r="AP39">
        <v>3.2025000000000001</v>
      </c>
      <c r="AQ39">
        <v>15.561</v>
      </c>
      <c r="AR39">
        <v>6.6239999999999997</v>
      </c>
      <c r="AS39">
        <v>5.3807999999999998</v>
      </c>
      <c r="AT39">
        <v>15.00135</v>
      </c>
      <c r="AU39">
        <v>0</v>
      </c>
      <c r="AV39">
        <v>32.024999999999999</v>
      </c>
      <c r="AW39">
        <v>54.4086</v>
      </c>
      <c r="AX39">
        <v>92.063999999999993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2531.256785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683.12912700000004</v>
      </c>
      <c r="L40">
        <v>435.435</v>
      </c>
      <c r="M40">
        <v>92</v>
      </c>
      <c r="N40">
        <v>118.125</v>
      </c>
      <c r="O40">
        <v>123.665626</v>
      </c>
      <c r="P40">
        <v>123.375</v>
      </c>
      <c r="Q40">
        <v>20.556000000000001</v>
      </c>
      <c r="R40">
        <v>42.392195999999998</v>
      </c>
      <c r="S40">
        <v>26.390910000000002</v>
      </c>
      <c r="T40">
        <v>0</v>
      </c>
      <c r="U40">
        <v>339.75</v>
      </c>
      <c r="V40">
        <v>18.140333999999999</v>
      </c>
      <c r="W40">
        <v>34.799309999999998</v>
      </c>
      <c r="X40">
        <v>98.34375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54.059399999999997</v>
      </c>
      <c r="AL40">
        <v>70.882000000000005</v>
      </c>
      <c r="AM40">
        <v>0</v>
      </c>
      <c r="AN40">
        <v>0.59302999999999995</v>
      </c>
      <c r="AO40">
        <v>0</v>
      </c>
      <c r="AP40">
        <v>3.2025000000000001</v>
      </c>
      <c r="AQ40">
        <v>0</v>
      </c>
      <c r="AR40">
        <v>6.6239999999999997</v>
      </c>
      <c r="AS40">
        <v>5.3807999999999998</v>
      </c>
      <c r="AT40">
        <v>15.00135</v>
      </c>
      <c r="AU40">
        <v>0</v>
      </c>
      <c r="AV40">
        <v>32.024999999999999</v>
      </c>
      <c r="AW40">
        <v>54.4086</v>
      </c>
      <c r="AX40">
        <v>92.063999999999993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2515.6957849999999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683.12912700000004</v>
      </c>
      <c r="L41">
        <v>435.435</v>
      </c>
      <c r="M41">
        <v>92</v>
      </c>
      <c r="N41">
        <v>118.125</v>
      </c>
      <c r="O41">
        <v>123.665626</v>
      </c>
      <c r="P41">
        <v>123.375</v>
      </c>
      <c r="Q41">
        <v>20.556000000000001</v>
      </c>
      <c r="R41">
        <v>42.392195999999998</v>
      </c>
      <c r="S41">
        <v>26.390910000000002</v>
      </c>
      <c r="T41">
        <v>0</v>
      </c>
      <c r="U41">
        <v>339.75</v>
      </c>
      <c r="V41">
        <v>18.140333999999999</v>
      </c>
      <c r="W41">
        <v>34.799309999999998</v>
      </c>
      <c r="X41">
        <v>98.34375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54.059399999999997</v>
      </c>
      <c r="AL41">
        <v>70.882000000000005</v>
      </c>
      <c r="AM41">
        <v>0</v>
      </c>
      <c r="AN41">
        <v>0.59302999999999995</v>
      </c>
      <c r="AO41">
        <v>0</v>
      </c>
      <c r="AP41">
        <v>3.2025000000000001</v>
      </c>
      <c r="AQ41">
        <v>0</v>
      </c>
      <c r="AR41">
        <v>39.744</v>
      </c>
      <c r="AS41">
        <v>5.3807999999999998</v>
      </c>
      <c r="AT41">
        <v>15.00135</v>
      </c>
      <c r="AU41">
        <v>0</v>
      </c>
      <c r="AV41">
        <v>32.024999999999999</v>
      </c>
      <c r="AW41">
        <v>54.3</v>
      </c>
      <c r="AX41">
        <v>92.063999999999993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2548.7071850000002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683.12912700000004</v>
      </c>
      <c r="L42">
        <v>435.435</v>
      </c>
      <c r="M42">
        <v>92</v>
      </c>
      <c r="N42">
        <v>118.125</v>
      </c>
      <c r="O42">
        <v>123.665626</v>
      </c>
      <c r="P42">
        <v>123.375</v>
      </c>
      <c r="Q42">
        <v>20.556000000000001</v>
      </c>
      <c r="R42">
        <v>42.392195999999998</v>
      </c>
      <c r="S42">
        <v>26.390910000000002</v>
      </c>
      <c r="T42">
        <v>0</v>
      </c>
      <c r="U42">
        <v>339.75</v>
      </c>
      <c r="V42">
        <v>18.140333999999999</v>
      </c>
      <c r="W42">
        <v>34.799309999999998</v>
      </c>
      <c r="X42">
        <v>98.34375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54.059399999999997</v>
      </c>
      <c r="AL42">
        <v>12.782</v>
      </c>
      <c r="AM42">
        <v>0</v>
      </c>
      <c r="AN42">
        <v>0.59302999999999995</v>
      </c>
      <c r="AO42">
        <v>0</v>
      </c>
      <c r="AP42">
        <v>3.843</v>
      </c>
      <c r="AQ42">
        <v>0</v>
      </c>
      <c r="AR42">
        <v>39.744</v>
      </c>
      <c r="AS42">
        <v>5.3807999999999998</v>
      </c>
      <c r="AT42">
        <v>15.00135</v>
      </c>
      <c r="AU42">
        <v>0</v>
      </c>
      <c r="AV42">
        <v>32.024999999999999</v>
      </c>
      <c r="AW42">
        <v>54.3</v>
      </c>
      <c r="AX42">
        <v>92.063999999999993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2491.2476850000003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683.12912700000004</v>
      </c>
      <c r="L43">
        <v>435.435</v>
      </c>
      <c r="M43">
        <v>92</v>
      </c>
      <c r="N43">
        <v>118.125</v>
      </c>
      <c r="O43">
        <v>123.665626</v>
      </c>
      <c r="P43">
        <v>123.375</v>
      </c>
      <c r="Q43">
        <v>20.556000000000001</v>
      </c>
      <c r="R43">
        <v>42.392195999999998</v>
      </c>
      <c r="S43">
        <v>26.390910000000002</v>
      </c>
      <c r="T43">
        <v>0</v>
      </c>
      <c r="U43">
        <v>339.75</v>
      </c>
      <c r="V43">
        <v>18.140333999999999</v>
      </c>
      <c r="W43">
        <v>34.799309999999998</v>
      </c>
      <c r="X43">
        <v>98.34375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54.059399999999997</v>
      </c>
      <c r="AL43">
        <v>2.3239999999999998</v>
      </c>
      <c r="AM43">
        <v>0</v>
      </c>
      <c r="AN43">
        <v>0.59302999999999995</v>
      </c>
      <c r="AO43">
        <v>0</v>
      </c>
      <c r="AP43">
        <v>1.7934000000000001</v>
      </c>
      <c r="AQ43">
        <v>0</v>
      </c>
      <c r="AR43">
        <v>8.8320000000000007</v>
      </c>
      <c r="AS43">
        <v>5.3807999999999998</v>
      </c>
      <c r="AT43">
        <v>15.00135</v>
      </c>
      <c r="AU43">
        <v>0</v>
      </c>
      <c r="AV43">
        <v>32.024999999999999</v>
      </c>
      <c r="AW43">
        <v>53.974200000000003</v>
      </c>
      <c r="AX43">
        <v>92.063999999999993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2447.502285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683.12912700000004</v>
      </c>
      <c r="L44">
        <v>435.435</v>
      </c>
      <c r="M44">
        <v>92</v>
      </c>
      <c r="N44">
        <v>118.125</v>
      </c>
      <c r="O44">
        <v>123.665626</v>
      </c>
      <c r="P44">
        <v>123.375</v>
      </c>
      <c r="Q44">
        <v>20.556000000000001</v>
      </c>
      <c r="R44">
        <v>42.392195999999998</v>
      </c>
      <c r="S44">
        <v>26.390910000000002</v>
      </c>
      <c r="T44">
        <v>0</v>
      </c>
      <c r="U44">
        <v>339.75</v>
      </c>
      <c r="V44">
        <v>18.140333999999999</v>
      </c>
      <c r="W44">
        <v>34.799309999999998</v>
      </c>
      <c r="X44">
        <v>114.02630000000001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54.059399999999997</v>
      </c>
      <c r="AL44">
        <v>2.3239999999999998</v>
      </c>
      <c r="AM44">
        <v>0</v>
      </c>
      <c r="AN44">
        <v>0.59302999999999995</v>
      </c>
      <c r="AO44">
        <v>0</v>
      </c>
      <c r="AP44">
        <v>2.5619999999999998</v>
      </c>
      <c r="AQ44">
        <v>0</v>
      </c>
      <c r="AR44">
        <v>6.6239999999999997</v>
      </c>
      <c r="AS44">
        <v>5.3807999999999998</v>
      </c>
      <c r="AT44">
        <v>15.00135</v>
      </c>
      <c r="AU44">
        <v>0</v>
      </c>
      <c r="AV44">
        <v>32.024999999999999</v>
      </c>
      <c r="AW44">
        <v>53.974200000000003</v>
      </c>
      <c r="AX44">
        <v>92.063999999999993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2461.7454349999998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683.12912700000004</v>
      </c>
      <c r="L45">
        <v>435.435</v>
      </c>
      <c r="M45">
        <v>92</v>
      </c>
      <c r="N45">
        <v>118.125</v>
      </c>
      <c r="O45">
        <v>123.665626</v>
      </c>
      <c r="P45">
        <v>123.375</v>
      </c>
      <c r="Q45">
        <v>20.556000000000001</v>
      </c>
      <c r="R45">
        <v>42.392195999999998</v>
      </c>
      <c r="S45">
        <v>26.390910000000002</v>
      </c>
      <c r="T45">
        <v>0</v>
      </c>
      <c r="U45">
        <v>334.125</v>
      </c>
      <c r="V45">
        <v>18.140333999999999</v>
      </c>
      <c r="W45">
        <v>34.799309999999998</v>
      </c>
      <c r="X45">
        <v>114.02630000000001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54.059399999999997</v>
      </c>
      <c r="AL45">
        <v>2.3239999999999998</v>
      </c>
      <c r="AM45">
        <v>0</v>
      </c>
      <c r="AN45">
        <v>0.59302999999999995</v>
      </c>
      <c r="AO45">
        <v>0</v>
      </c>
      <c r="AP45">
        <v>2.5619999999999998</v>
      </c>
      <c r="AQ45">
        <v>0</v>
      </c>
      <c r="AR45">
        <v>6.6239999999999997</v>
      </c>
      <c r="AS45">
        <v>5.3807999999999998</v>
      </c>
      <c r="AT45">
        <v>15.00135</v>
      </c>
      <c r="AU45">
        <v>0</v>
      </c>
      <c r="AV45">
        <v>32.024999999999999</v>
      </c>
      <c r="AW45">
        <v>53.974200000000003</v>
      </c>
      <c r="AX45">
        <v>92.063999999999993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2456.1204349999998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683.12912700000004</v>
      </c>
      <c r="L46">
        <v>435.435</v>
      </c>
      <c r="M46">
        <v>92</v>
      </c>
      <c r="N46">
        <v>118.125</v>
      </c>
      <c r="O46">
        <v>123.665626</v>
      </c>
      <c r="P46">
        <v>123.375</v>
      </c>
      <c r="Q46">
        <v>20.556000000000001</v>
      </c>
      <c r="R46">
        <v>42.392195999999998</v>
      </c>
      <c r="S46">
        <v>26.390910000000002</v>
      </c>
      <c r="T46">
        <v>0</v>
      </c>
      <c r="U46">
        <v>334.125</v>
      </c>
      <c r="V46">
        <v>18.140333999999999</v>
      </c>
      <c r="W46">
        <v>34.799309999999998</v>
      </c>
      <c r="X46">
        <v>119.2713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54.059399999999997</v>
      </c>
      <c r="AL46">
        <v>2.3239999999999998</v>
      </c>
      <c r="AM46">
        <v>0</v>
      </c>
      <c r="AN46">
        <v>0.59302999999999995</v>
      </c>
      <c r="AO46">
        <v>0</v>
      </c>
      <c r="AP46">
        <v>2.5619999999999998</v>
      </c>
      <c r="AQ46">
        <v>0</v>
      </c>
      <c r="AR46">
        <v>6.6239999999999997</v>
      </c>
      <c r="AS46">
        <v>9.4163999999999994</v>
      </c>
      <c r="AT46">
        <v>15.00135</v>
      </c>
      <c r="AU46">
        <v>0</v>
      </c>
      <c r="AV46">
        <v>32.024999999999999</v>
      </c>
      <c r="AW46">
        <v>53.974200000000003</v>
      </c>
      <c r="AX46">
        <v>92.063999999999993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2465.4010349999999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683.12912700000004</v>
      </c>
      <c r="L47">
        <v>435.435</v>
      </c>
      <c r="M47">
        <v>92</v>
      </c>
      <c r="N47">
        <v>118.125</v>
      </c>
      <c r="O47">
        <v>123.665626</v>
      </c>
      <c r="P47">
        <v>123.375</v>
      </c>
      <c r="Q47">
        <v>20.556000000000001</v>
      </c>
      <c r="R47">
        <v>42.392195999999998</v>
      </c>
      <c r="S47">
        <v>26.390910000000002</v>
      </c>
      <c r="T47">
        <v>0</v>
      </c>
      <c r="U47">
        <v>334.125</v>
      </c>
      <c r="V47">
        <v>18.140333999999999</v>
      </c>
      <c r="W47">
        <v>34.799309999999998</v>
      </c>
      <c r="X47">
        <v>119.2713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54.059399999999997</v>
      </c>
      <c r="AL47">
        <v>2.3239999999999998</v>
      </c>
      <c r="AM47">
        <v>0</v>
      </c>
      <c r="AN47">
        <v>0.59302999999999995</v>
      </c>
      <c r="AO47">
        <v>0</v>
      </c>
      <c r="AP47">
        <v>2.5619999999999998</v>
      </c>
      <c r="AQ47">
        <v>0</v>
      </c>
      <c r="AR47">
        <v>11.04</v>
      </c>
      <c r="AS47">
        <v>24.75168</v>
      </c>
      <c r="AT47">
        <v>15.00135</v>
      </c>
      <c r="AU47">
        <v>0</v>
      </c>
      <c r="AV47">
        <v>31.5</v>
      </c>
      <c r="AW47">
        <v>53.974200000000003</v>
      </c>
      <c r="AX47">
        <v>92.063999999999993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2484.6273149999997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683.12912700000004</v>
      </c>
      <c r="L48">
        <v>435.435</v>
      </c>
      <c r="M48">
        <v>92</v>
      </c>
      <c r="N48">
        <v>118.125</v>
      </c>
      <c r="O48">
        <v>123.665626</v>
      </c>
      <c r="P48">
        <v>123.375</v>
      </c>
      <c r="Q48">
        <v>20.556000000000001</v>
      </c>
      <c r="R48">
        <v>42.392195999999998</v>
      </c>
      <c r="S48">
        <v>26.390910000000002</v>
      </c>
      <c r="T48">
        <v>0</v>
      </c>
      <c r="U48">
        <v>334.125</v>
      </c>
      <c r="V48">
        <v>18.140333999999999</v>
      </c>
      <c r="W48">
        <v>34.799309999999998</v>
      </c>
      <c r="X48">
        <v>124.5163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54.059399999999997</v>
      </c>
      <c r="AL48">
        <v>2.3239999999999998</v>
      </c>
      <c r="AM48">
        <v>0</v>
      </c>
      <c r="AN48">
        <v>0.59302999999999995</v>
      </c>
      <c r="AO48">
        <v>0</v>
      </c>
      <c r="AP48">
        <v>2.5619999999999998</v>
      </c>
      <c r="AQ48">
        <v>0</v>
      </c>
      <c r="AR48">
        <v>39.744</v>
      </c>
      <c r="AS48">
        <v>24.75168</v>
      </c>
      <c r="AT48">
        <v>15.00135</v>
      </c>
      <c r="AU48">
        <v>0</v>
      </c>
      <c r="AV48">
        <v>31.5</v>
      </c>
      <c r="AW48">
        <v>53.974200000000003</v>
      </c>
      <c r="AX48">
        <v>92.063999999999993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2518.5763150000002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683.12912700000004</v>
      </c>
      <c r="L49">
        <v>435.435</v>
      </c>
      <c r="M49">
        <v>92</v>
      </c>
      <c r="N49">
        <v>118.125</v>
      </c>
      <c r="O49">
        <v>123.665626</v>
      </c>
      <c r="P49">
        <v>123.375</v>
      </c>
      <c r="Q49">
        <v>20.556000000000001</v>
      </c>
      <c r="R49">
        <v>42.392195999999998</v>
      </c>
      <c r="S49">
        <v>26.390910000000002</v>
      </c>
      <c r="T49">
        <v>0</v>
      </c>
      <c r="U49">
        <v>334.125</v>
      </c>
      <c r="V49">
        <v>18.140333999999999</v>
      </c>
      <c r="W49">
        <v>34.799309999999998</v>
      </c>
      <c r="X49">
        <v>124.5163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54.059399999999997</v>
      </c>
      <c r="AL49">
        <v>2.3239999999999998</v>
      </c>
      <c r="AM49">
        <v>0</v>
      </c>
      <c r="AN49">
        <v>0.59302999999999995</v>
      </c>
      <c r="AO49">
        <v>0</v>
      </c>
      <c r="AP49">
        <v>7.0454999999999997</v>
      </c>
      <c r="AQ49">
        <v>0</v>
      </c>
      <c r="AR49">
        <v>39.744</v>
      </c>
      <c r="AS49">
        <v>24.75168</v>
      </c>
      <c r="AT49">
        <v>15.00135</v>
      </c>
      <c r="AU49">
        <v>0</v>
      </c>
      <c r="AV49">
        <v>31.5</v>
      </c>
      <c r="AW49">
        <v>53.974200000000003</v>
      </c>
      <c r="AX49">
        <v>92.063999999999993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2523.0598150000005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683.12912700000004</v>
      </c>
      <c r="L50">
        <v>435.435</v>
      </c>
      <c r="M50">
        <v>92</v>
      </c>
      <c r="N50">
        <v>118.125</v>
      </c>
      <c r="O50">
        <v>123.665626</v>
      </c>
      <c r="P50">
        <v>123.375</v>
      </c>
      <c r="Q50">
        <v>20.556000000000001</v>
      </c>
      <c r="R50">
        <v>42.392195999999998</v>
      </c>
      <c r="S50">
        <v>26.390910000000002</v>
      </c>
      <c r="T50">
        <v>0</v>
      </c>
      <c r="U50">
        <v>334.125</v>
      </c>
      <c r="V50">
        <v>18.140333999999999</v>
      </c>
      <c r="W50">
        <v>34.799309999999998</v>
      </c>
      <c r="X50">
        <v>129.76130000000001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54.059399999999997</v>
      </c>
      <c r="AL50">
        <v>2.3239999999999998</v>
      </c>
      <c r="AM50">
        <v>0</v>
      </c>
      <c r="AN50">
        <v>0.59302999999999995</v>
      </c>
      <c r="AO50">
        <v>0</v>
      </c>
      <c r="AP50">
        <v>7.0454999999999997</v>
      </c>
      <c r="AQ50">
        <v>0</v>
      </c>
      <c r="AR50">
        <v>7.1760000000000002</v>
      </c>
      <c r="AS50">
        <v>24.75168</v>
      </c>
      <c r="AT50">
        <v>15.00135</v>
      </c>
      <c r="AU50">
        <v>0</v>
      </c>
      <c r="AV50">
        <v>31.5</v>
      </c>
      <c r="AW50">
        <v>53.974200000000003</v>
      </c>
      <c r="AX50">
        <v>92.063999999999993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2495.7368150000002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683.12912700000004</v>
      </c>
      <c r="L51">
        <v>435.435</v>
      </c>
      <c r="M51">
        <v>92</v>
      </c>
      <c r="N51">
        <v>118.125</v>
      </c>
      <c r="O51">
        <v>123.665626</v>
      </c>
      <c r="P51">
        <v>123.375</v>
      </c>
      <c r="Q51">
        <v>20.556000000000001</v>
      </c>
      <c r="R51">
        <v>42.392195999999998</v>
      </c>
      <c r="S51">
        <v>26.390910000000002</v>
      </c>
      <c r="T51">
        <v>0</v>
      </c>
      <c r="U51">
        <v>334.125</v>
      </c>
      <c r="V51">
        <v>18.140333999999999</v>
      </c>
      <c r="W51">
        <v>34.799309999999998</v>
      </c>
      <c r="X51">
        <v>129.76130000000001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54.059399999999997</v>
      </c>
      <c r="AL51">
        <v>2.3239999999999998</v>
      </c>
      <c r="AM51">
        <v>0</v>
      </c>
      <c r="AN51">
        <v>0.59302999999999995</v>
      </c>
      <c r="AO51">
        <v>0</v>
      </c>
      <c r="AP51">
        <v>7.0454999999999997</v>
      </c>
      <c r="AQ51">
        <v>0</v>
      </c>
      <c r="AR51">
        <v>4.968</v>
      </c>
      <c r="AS51">
        <v>24.75168</v>
      </c>
      <c r="AT51">
        <v>15.00135</v>
      </c>
      <c r="AU51">
        <v>0</v>
      </c>
      <c r="AV51">
        <v>31.5</v>
      </c>
      <c r="AW51">
        <v>53.974200000000003</v>
      </c>
      <c r="AX51">
        <v>92.063999999999993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2493.5288150000001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683.12912700000004</v>
      </c>
      <c r="L52">
        <v>435.435</v>
      </c>
      <c r="M52">
        <v>92</v>
      </c>
      <c r="N52">
        <v>118.125</v>
      </c>
      <c r="O52">
        <v>123.665626</v>
      </c>
      <c r="P52">
        <v>123.375</v>
      </c>
      <c r="Q52">
        <v>20.556000000000001</v>
      </c>
      <c r="R52">
        <v>42.392195999999998</v>
      </c>
      <c r="S52">
        <v>26.390910000000002</v>
      </c>
      <c r="T52">
        <v>0</v>
      </c>
      <c r="U52">
        <v>334.125</v>
      </c>
      <c r="V52">
        <v>18.140333999999999</v>
      </c>
      <c r="W52">
        <v>34.799309999999998</v>
      </c>
      <c r="X52">
        <v>135.00630000000001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54.059399999999997</v>
      </c>
      <c r="AL52">
        <v>2.3239999999999998</v>
      </c>
      <c r="AM52">
        <v>0</v>
      </c>
      <c r="AN52">
        <v>0.59302999999999995</v>
      </c>
      <c r="AO52">
        <v>0</v>
      </c>
      <c r="AP52">
        <v>2.5619999999999998</v>
      </c>
      <c r="AQ52">
        <v>0</v>
      </c>
      <c r="AR52">
        <v>4.968</v>
      </c>
      <c r="AS52">
        <v>24.75168</v>
      </c>
      <c r="AT52">
        <v>15.00135</v>
      </c>
      <c r="AU52">
        <v>0</v>
      </c>
      <c r="AV52">
        <v>31.5</v>
      </c>
      <c r="AW52">
        <v>53.974200000000003</v>
      </c>
      <c r="AX52">
        <v>92.063999999999993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2494.2903149999997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683.12912700000004</v>
      </c>
      <c r="L53">
        <v>435.435</v>
      </c>
      <c r="M53">
        <v>92</v>
      </c>
      <c r="N53">
        <v>118.125</v>
      </c>
      <c r="O53">
        <v>123.665626</v>
      </c>
      <c r="P53">
        <v>123.375</v>
      </c>
      <c r="Q53">
        <v>20.556000000000001</v>
      </c>
      <c r="R53">
        <v>42.392195999999998</v>
      </c>
      <c r="S53">
        <v>26.390910000000002</v>
      </c>
      <c r="T53">
        <v>0</v>
      </c>
      <c r="U53">
        <v>334.125</v>
      </c>
      <c r="V53">
        <v>18.140333999999999</v>
      </c>
      <c r="W53">
        <v>34.799309999999998</v>
      </c>
      <c r="X53">
        <v>136.37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54.059399999999997</v>
      </c>
      <c r="AL53">
        <v>2.3239999999999998</v>
      </c>
      <c r="AM53">
        <v>0</v>
      </c>
      <c r="AN53">
        <v>0.59302999999999995</v>
      </c>
      <c r="AO53">
        <v>0</v>
      </c>
      <c r="AP53">
        <v>2.5619999999999998</v>
      </c>
      <c r="AQ53">
        <v>0</v>
      </c>
      <c r="AR53">
        <v>4.968</v>
      </c>
      <c r="AS53">
        <v>6.0533999999999999</v>
      </c>
      <c r="AT53">
        <v>15.00135</v>
      </c>
      <c r="AU53">
        <v>0</v>
      </c>
      <c r="AV53">
        <v>31.5</v>
      </c>
      <c r="AW53">
        <v>53.974200000000003</v>
      </c>
      <c r="AX53">
        <v>92.063999999999993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2476.9557349999995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683.12912700000004</v>
      </c>
      <c r="L54">
        <v>435.435</v>
      </c>
      <c r="M54">
        <v>92</v>
      </c>
      <c r="N54">
        <v>118.125</v>
      </c>
      <c r="O54">
        <v>123.665626</v>
      </c>
      <c r="P54">
        <v>123.375</v>
      </c>
      <c r="Q54">
        <v>20.556000000000001</v>
      </c>
      <c r="R54">
        <v>42.392195999999998</v>
      </c>
      <c r="S54">
        <v>26.390910000000002</v>
      </c>
      <c r="T54">
        <v>0</v>
      </c>
      <c r="U54">
        <v>334.125</v>
      </c>
      <c r="V54">
        <v>18.140333999999999</v>
      </c>
      <c r="W54">
        <v>34.799309999999998</v>
      </c>
      <c r="X54">
        <v>136.37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54.059399999999997</v>
      </c>
      <c r="AL54">
        <v>2.3239999999999998</v>
      </c>
      <c r="AM54">
        <v>0</v>
      </c>
      <c r="AN54">
        <v>0.59302999999999995</v>
      </c>
      <c r="AO54">
        <v>0</v>
      </c>
      <c r="AP54">
        <v>2.5619999999999998</v>
      </c>
      <c r="AQ54">
        <v>0</v>
      </c>
      <c r="AR54">
        <v>4.968</v>
      </c>
      <c r="AS54">
        <v>6.0533999999999999</v>
      </c>
      <c r="AT54">
        <v>15.00135</v>
      </c>
      <c r="AU54">
        <v>0</v>
      </c>
      <c r="AV54">
        <v>31.5</v>
      </c>
      <c r="AW54">
        <v>53.974200000000003</v>
      </c>
      <c r="AX54">
        <v>92.063999999999993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2476.9557349999995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683.12912700000004</v>
      </c>
      <c r="L55">
        <v>435.435</v>
      </c>
      <c r="M55">
        <v>92</v>
      </c>
      <c r="N55">
        <v>118.125</v>
      </c>
      <c r="O55">
        <v>123.665626</v>
      </c>
      <c r="P55">
        <v>123.375</v>
      </c>
      <c r="Q55">
        <v>20.556000000000001</v>
      </c>
      <c r="R55">
        <v>42.392195999999998</v>
      </c>
      <c r="S55">
        <v>26.390910000000002</v>
      </c>
      <c r="T55">
        <v>0</v>
      </c>
      <c r="U55">
        <v>334.125</v>
      </c>
      <c r="V55">
        <v>18.140333999999999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54.059399999999997</v>
      </c>
      <c r="AL55">
        <v>12.782</v>
      </c>
      <c r="AM55">
        <v>0</v>
      </c>
      <c r="AN55">
        <v>0.59302999999999995</v>
      </c>
      <c r="AO55">
        <v>0</v>
      </c>
      <c r="AP55">
        <v>2.5619999999999998</v>
      </c>
      <c r="AQ55">
        <v>0</v>
      </c>
      <c r="AR55">
        <v>8.8320000000000007</v>
      </c>
      <c r="AS55">
        <v>6.0533999999999999</v>
      </c>
      <c r="AT55">
        <v>15.00135</v>
      </c>
      <c r="AU55">
        <v>0</v>
      </c>
      <c r="AV55">
        <v>31.5</v>
      </c>
      <c r="AW55">
        <v>53.974200000000003</v>
      </c>
      <c r="AX55">
        <v>92.063999999999993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2485.9445079999996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683.12912700000004</v>
      </c>
      <c r="L56">
        <v>435.435</v>
      </c>
      <c r="M56">
        <v>92</v>
      </c>
      <c r="N56">
        <v>118.125</v>
      </c>
      <c r="O56">
        <v>123.665626</v>
      </c>
      <c r="P56">
        <v>123.375</v>
      </c>
      <c r="Q56">
        <v>20.556000000000001</v>
      </c>
      <c r="R56">
        <v>42.392195999999998</v>
      </c>
      <c r="S56">
        <v>26.390910000000002</v>
      </c>
      <c r="T56">
        <v>0</v>
      </c>
      <c r="U56">
        <v>334.125</v>
      </c>
      <c r="V56">
        <v>18.140333999999999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54.059399999999997</v>
      </c>
      <c r="AL56">
        <v>12.782</v>
      </c>
      <c r="AM56">
        <v>0</v>
      </c>
      <c r="AN56">
        <v>0.59302999999999995</v>
      </c>
      <c r="AO56">
        <v>0</v>
      </c>
      <c r="AP56">
        <v>2.5619999999999998</v>
      </c>
      <c r="AQ56">
        <v>0</v>
      </c>
      <c r="AR56">
        <v>8.8320000000000007</v>
      </c>
      <c r="AS56">
        <v>6.0533999999999999</v>
      </c>
      <c r="AT56">
        <v>15.00135</v>
      </c>
      <c r="AU56">
        <v>0</v>
      </c>
      <c r="AV56">
        <v>31.5</v>
      </c>
      <c r="AW56">
        <v>53.974200000000003</v>
      </c>
      <c r="AX56">
        <v>92.063999999999993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2485.9445079999996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683.12912700000004</v>
      </c>
      <c r="L57">
        <v>435.435</v>
      </c>
      <c r="M57">
        <v>92</v>
      </c>
      <c r="N57">
        <v>118.125</v>
      </c>
      <c r="O57">
        <v>123.665626</v>
      </c>
      <c r="P57">
        <v>123.375</v>
      </c>
      <c r="Q57">
        <v>20.556000000000001</v>
      </c>
      <c r="R57">
        <v>42.392195999999998</v>
      </c>
      <c r="S57">
        <v>26.390910000000002</v>
      </c>
      <c r="T57">
        <v>0</v>
      </c>
      <c r="U57">
        <v>334.125</v>
      </c>
      <c r="V57">
        <v>18.140333999999999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54.059399999999997</v>
      </c>
      <c r="AL57">
        <v>12.782</v>
      </c>
      <c r="AM57">
        <v>0</v>
      </c>
      <c r="AN57">
        <v>0.59302999999999995</v>
      </c>
      <c r="AO57">
        <v>0</v>
      </c>
      <c r="AP57">
        <v>2.5619999999999998</v>
      </c>
      <c r="AQ57">
        <v>0</v>
      </c>
      <c r="AR57">
        <v>8.8320000000000007</v>
      </c>
      <c r="AS57">
        <v>6.0533999999999999</v>
      </c>
      <c r="AT57">
        <v>15.00135</v>
      </c>
      <c r="AU57">
        <v>0</v>
      </c>
      <c r="AV57">
        <v>31.5</v>
      </c>
      <c r="AW57">
        <v>53.974200000000003</v>
      </c>
      <c r="AX57">
        <v>92.063999999999993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2485.9445079999996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683.12912700000004</v>
      </c>
      <c r="L58">
        <v>435.435</v>
      </c>
      <c r="M58">
        <v>92</v>
      </c>
      <c r="N58">
        <v>118.125</v>
      </c>
      <c r="O58">
        <v>123.665626</v>
      </c>
      <c r="P58">
        <v>123.375</v>
      </c>
      <c r="Q58">
        <v>20.556000000000001</v>
      </c>
      <c r="R58">
        <v>42.392195999999998</v>
      </c>
      <c r="S58">
        <v>26.390910000000002</v>
      </c>
      <c r="T58">
        <v>0</v>
      </c>
      <c r="U58">
        <v>334.125</v>
      </c>
      <c r="V58">
        <v>18.140333999999999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54.059399999999997</v>
      </c>
      <c r="AL58">
        <v>12.782</v>
      </c>
      <c r="AM58">
        <v>0</v>
      </c>
      <c r="AN58">
        <v>0.59302999999999995</v>
      </c>
      <c r="AO58">
        <v>0</v>
      </c>
      <c r="AP58">
        <v>2.5619999999999998</v>
      </c>
      <c r="AQ58">
        <v>0</v>
      </c>
      <c r="AR58">
        <v>8.8320000000000007</v>
      </c>
      <c r="AS58">
        <v>6.0533999999999999</v>
      </c>
      <c r="AT58">
        <v>15.00135</v>
      </c>
      <c r="AU58">
        <v>0</v>
      </c>
      <c r="AV58">
        <v>31.5</v>
      </c>
      <c r="AW58">
        <v>53.974200000000003</v>
      </c>
      <c r="AX58">
        <v>92.063999999999993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2485.9445079999996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683.12912700000004</v>
      </c>
      <c r="L59">
        <v>435.435</v>
      </c>
      <c r="M59">
        <v>92</v>
      </c>
      <c r="N59">
        <v>118.125</v>
      </c>
      <c r="O59">
        <v>123.665626</v>
      </c>
      <c r="P59">
        <v>123.375</v>
      </c>
      <c r="Q59">
        <v>20.556000000000001</v>
      </c>
      <c r="R59">
        <v>42.392195999999998</v>
      </c>
      <c r="S59">
        <v>26.390910000000002</v>
      </c>
      <c r="T59">
        <v>0</v>
      </c>
      <c r="U59">
        <v>334.125</v>
      </c>
      <c r="V59">
        <v>18.140333999999999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54.059399999999997</v>
      </c>
      <c r="AL59">
        <v>12.782</v>
      </c>
      <c r="AM59">
        <v>0</v>
      </c>
      <c r="AN59">
        <v>0.59302999999999995</v>
      </c>
      <c r="AO59">
        <v>0</v>
      </c>
      <c r="AP59">
        <v>3.843</v>
      </c>
      <c r="AQ59">
        <v>0</v>
      </c>
      <c r="AR59">
        <v>8.8320000000000007</v>
      </c>
      <c r="AS59">
        <v>6.0533999999999999</v>
      </c>
      <c r="AT59">
        <v>15.00135</v>
      </c>
      <c r="AU59">
        <v>0</v>
      </c>
      <c r="AV59">
        <v>31.5</v>
      </c>
      <c r="AW59">
        <v>53.974200000000003</v>
      </c>
      <c r="AX59">
        <v>92.063999999999993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2487.2255079999995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683.12912700000004</v>
      </c>
      <c r="L60">
        <v>435.435</v>
      </c>
      <c r="M60">
        <v>92</v>
      </c>
      <c r="N60">
        <v>118.125</v>
      </c>
      <c r="O60">
        <v>123.665626</v>
      </c>
      <c r="P60">
        <v>123.375</v>
      </c>
      <c r="Q60">
        <v>20.556000000000001</v>
      </c>
      <c r="R60">
        <v>42.392195999999998</v>
      </c>
      <c r="S60">
        <v>26.390910000000002</v>
      </c>
      <c r="T60">
        <v>0</v>
      </c>
      <c r="U60">
        <v>334.125</v>
      </c>
      <c r="V60">
        <v>18.140333999999999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54.059399999999997</v>
      </c>
      <c r="AL60">
        <v>12.782</v>
      </c>
      <c r="AM60">
        <v>0</v>
      </c>
      <c r="AN60">
        <v>0.59302999999999995</v>
      </c>
      <c r="AO60">
        <v>0</v>
      </c>
      <c r="AP60">
        <v>3.843</v>
      </c>
      <c r="AQ60">
        <v>0</v>
      </c>
      <c r="AR60">
        <v>8.8320000000000007</v>
      </c>
      <c r="AS60">
        <v>6.0533999999999999</v>
      </c>
      <c r="AT60">
        <v>15.00135</v>
      </c>
      <c r="AU60">
        <v>0</v>
      </c>
      <c r="AV60">
        <v>31.5</v>
      </c>
      <c r="AW60">
        <v>53.974200000000003</v>
      </c>
      <c r="AX60">
        <v>92.063999999999993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2487.2255079999995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683.12912700000004</v>
      </c>
      <c r="L61">
        <v>435.435</v>
      </c>
      <c r="M61">
        <v>92</v>
      </c>
      <c r="N61">
        <v>118.125</v>
      </c>
      <c r="O61">
        <v>123.665626</v>
      </c>
      <c r="P61">
        <v>123.375</v>
      </c>
      <c r="Q61">
        <v>20.556000000000001</v>
      </c>
      <c r="R61">
        <v>42.392195999999998</v>
      </c>
      <c r="S61">
        <v>26.390910000000002</v>
      </c>
      <c r="T61">
        <v>0</v>
      </c>
      <c r="U61">
        <v>334.125</v>
      </c>
      <c r="V61">
        <v>18.140333999999999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54.059399999999997</v>
      </c>
      <c r="AL61">
        <v>12.782</v>
      </c>
      <c r="AM61">
        <v>0</v>
      </c>
      <c r="AN61">
        <v>0.59302999999999995</v>
      </c>
      <c r="AO61">
        <v>0</v>
      </c>
      <c r="AP61">
        <v>3.843</v>
      </c>
      <c r="AQ61">
        <v>0</v>
      </c>
      <c r="AR61">
        <v>11.04</v>
      </c>
      <c r="AS61">
        <v>6.0533999999999999</v>
      </c>
      <c r="AT61">
        <v>15.00135</v>
      </c>
      <c r="AU61">
        <v>0</v>
      </c>
      <c r="AV61">
        <v>31.5</v>
      </c>
      <c r="AW61">
        <v>53.974200000000003</v>
      </c>
      <c r="AX61">
        <v>92.063999999999993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2489.4335079999996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683.12912700000004</v>
      </c>
      <c r="L62">
        <v>435.435</v>
      </c>
      <c r="M62">
        <v>92</v>
      </c>
      <c r="N62">
        <v>118.125</v>
      </c>
      <c r="O62">
        <v>123.665626</v>
      </c>
      <c r="P62">
        <v>123.375</v>
      </c>
      <c r="Q62">
        <v>20.556000000000001</v>
      </c>
      <c r="R62">
        <v>42.392195999999998</v>
      </c>
      <c r="S62">
        <v>26.390910000000002</v>
      </c>
      <c r="T62">
        <v>0</v>
      </c>
      <c r="U62">
        <v>334.125</v>
      </c>
      <c r="V62">
        <v>18.140333999999999</v>
      </c>
      <c r="W62">
        <v>34.799309999999998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54.059399999999997</v>
      </c>
      <c r="AL62">
        <v>12.782</v>
      </c>
      <c r="AM62">
        <v>0</v>
      </c>
      <c r="AN62">
        <v>0.59302999999999995</v>
      </c>
      <c r="AO62">
        <v>0</v>
      </c>
      <c r="AP62">
        <v>3.843</v>
      </c>
      <c r="AQ62">
        <v>0</v>
      </c>
      <c r="AR62">
        <v>11.04</v>
      </c>
      <c r="AS62">
        <v>6.0533999999999999</v>
      </c>
      <c r="AT62">
        <v>15.00135</v>
      </c>
      <c r="AU62">
        <v>0</v>
      </c>
      <c r="AV62">
        <v>31.5</v>
      </c>
      <c r="AW62">
        <v>53.974200000000003</v>
      </c>
      <c r="AX62">
        <v>92.063999999999993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2489.4335079999996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683.12912700000004</v>
      </c>
      <c r="L63">
        <v>435.435</v>
      </c>
      <c r="M63">
        <v>92</v>
      </c>
      <c r="N63">
        <v>118.125</v>
      </c>
      <c r="O63">
        <v>123.665626</v>
      </c>
      <c r="P63">
        <v>123.375</v>
      </c>
      <c r="Q63">
        <v>20.556000000000001</v>
      </c>
      <c r="R63">
        <v>42.392195999999998</v>
      </c>
      <c r="S63">
        <v>26.390910000000002</v>
      </c>
      <c r="T63">
        <v>0</v>
      </c>
      <c r="U63">
        <v>334.125</v>
      </c>
      <c r="V63">
        <v>18.140333999999999</v>
      </c>
      <c r="W63">
        <v>34.799309999999998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54.059399999999997</v>
      </c>
      <c r="AL63">
        <v>12.782</v>
      </c>
      <c r="AM63">
        <v>0</v>
      </c>
      <c r="AN63">
        <v>0.59302999999999995</v>
      </c>
      <c r="AO63">
        <v>0</v>
      </c>
      <c r="AP63">
        <v>3.843</v>
      </c>
      <c r="AQ63">
        <v>0</v>
      </c>
      <c r="AR63">
        <v>11.04</v>
      </c>
      <c r="AS63">
        <v>6.0533999999999999</v>
      </c>
      <c r="AT63">
        <v>15.00135</v>
      </c>
      <c r="AU63">
        <v>0</v>
      </c>
      <c r="AV63">
        <v>31.5</v>
      </c>
      <c r="AW63">
        <v>53.974200000000003</v>
      </c>
      <c r="AX63">
        <v>92.063999999999993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2489.4335079999996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683.12912700000004</v>
      </c>
      <c r="L64">
        <v>435.435</v>
      </c>
      <c r="M64">
        <v>92</v>
      </c>
      <c r="N64">
        <v>118.125</v>
      </c>
      <c r="O64">
        <v>123.665626</v>
      </c>
      <c r="P64">
        <v>123.375</v>
      </c>
      <c r="Q64">
        <v>20.556000000000001</v>
      </c>
      <c r="R64">
        <v>42.392195999999998</v>
      </c>
      <c r="S64">
        <v>26.390910000000002</v>
      </c>
      <c r="T64">
        <v>0</v>
      </c>
      <c r="U64">
        <v>334.125</v>
      </c>
      <c r="V64">
        <v>18.140333999999999</v>
      </c>
      <c r="W64">
        <v>34.799309999999998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54.059399999999997</v>
      </c>
      <c r="AL64">
        <v>12.782</v>
      </c>
      <c r="AM64">
        <v>0</v>
      </c>
      <c r="AN64">
        <v>0.59302999999999995</v>
      </c>
      <c r="AO64">
        <v>0</v>
      </c>
      <c r="AP64">
        <v>3.843</v>
      </c>
      <c r="AQ64">
        <v>0</v>
      </c>
      <c r="AR64">
        <v>11.04</v>
      </c>
      <c r="AS64">
        <v>6.0533999999999999</v>
      </c>
      <c r="AT64">
        <v>15.00135</v>
      </c>
      <c r="AU64">
        <v>0</v>
      </c>
      <c r="AV64">
        <v>31.5</v>
      </c>
      <c r="AW64">
        <v>53.974200000000003</v>
      </c>
      <c r="AX64">
        <v>92.063999999999993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2489.4335079999996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683.12912700000004</v>
      </c>
      <c r="L65">
        <v>435.435</v>
      </c>
      <c r="M65">
        <v>92</v>
      </c>
      <c r="N65">
        <v>118.125</v>
      </c>
      <c r="O65">
        <v>123.665626</v>
      </c>
      <c r="P65">
        <v>123.375</v>
      </c>
      <c r="Q65">
        <v>20.556000000000001</v>
      </c>
      <c r="R65">
        <v>42.392195999999998</v>
      </c>
      <c r="S65">
        <v>26.390910000000002</v>
      </c>
      <c r="T65">
        <v>0</v>
      </c>
      <c r="U65">
        <v>334.125</v>
      </c>
      <c r="V65">
        <v>18.140333999999999</v>
      </c>
      <c r="W65">
        <v>34.799309999999998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18.940000000000001</v>
      </c>
      <c r="AI65">
        <v>0</v>
      </c>
      <c r="AJ65">
        <v>0</v>
      </c>
      <c r="AK65">
        <v>54.059399999999997</v>
      </c>
      <c r="AL65">
        <v>12.782</v>
      </c>
      <c r="AM65">
        <v>0</v>
      </c>
      <c r="AN65">
        <v>0.59302999999999995</v>
      </c>
      <c r="AO65">
        <v>0</v>
      </c>
      <c r="AP65">
        <v>3.843</v>
      </c>
      <c r="AQ65">
        <v>0</v>
      </c>
      <c r="AR65">
        <v>6.6239999999999997</v>
      </c>
      <c r="AS65">
        <v>6.0533999999999999</v>
      </c>
      <c r="AT65">
        <v>15.00135</v>
      </c>
      <c r="AU65">
        <v>0</v>
      </c>
      <c r="AV65">
        <v>31.5</v>
      </c>
      <c r="AW65">
        <v>53.974200000000003</v>
      </c>
      <c r="AX65">
        <v>92.063999999999993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2503.9575079999995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683.12912700000004</v>
      </c>
      <c r="L66">
        <v>435.435</v>
      </c>
      <c r="M66">
        <v>92</v>
      </c>
      <c r="N66">
        <v>118.125</v>
      </c>
      <c r="O66">
        <v>123.665626</v>
      </c>
      <c r="P66">
        <v>123.375</v>
      </c>
      <c r="Q66">
        <v>20.556000000000001</v>
      </c>
      <c r="R66">
        <v>42.392195999999998</v>
      </c>
      <c r="S66">
        <v>26.390910000000002</v>
      </c>
      <c r="T66">
        <v>0</v>
      </c>
      <c r="U66">
        <v>334.125</v>
      </c>
      <c r="V66">
        <v>18.140333999999999</v>
      </c>
      <c r="W66">
        <v>34.799309999999998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18.940000000000001</v>
      </c>
      <c r="AI66">
        <v>0</v>
      </c>
      <c r="AJ66">
        <v>0</v>
      </c>
      <c r="AK66">
        <v>54.059399999999997</v>
      </c>
      <c r="AL66">
        <v>12.782</v>
      </c>
      <c r="AM66">
        <v>0</v>
      </c>
      <c r="AN66">
        <v>0.59302999999999995</v>
      </c>
      <c r="AO66">
        <v>0</v>
      </c>
      <c r="AP66">
        <v>3.843</v>
      </c>
      <c r="AQ66">
        <v>0</v>
      </c>
      <c r="AR66">
        <v>6.6239999999999997</v>
      </c>
      <c r="AS66">
        <v>6.0533999999999999</v>
      </c>
      <c r="AT66">
        <v>15.00135</v>
      </c>
      <c r="AU66">
        <v>0</v>
      </c>
      <c r="AV66">
        <v>31.5</v>
      </c>
      <c r="AW66">
        <v>56.1462</v>
      </c>
      <c r="AX66">
        <v>92.063999999999993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2506.1295079999995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683.12912700000004</v>
      </c>
      <c r="L67">
        <v>435.435</v>
      </c>
      <c r="M67">
        <v>92</v>
      </c>
      <c r="N67">
        <v>118.125</v>
      </c>
      <c r="O67">
        <v>123.665626</v>
      </c>
      <c r="P67">
        <v>123.375</v>
      </c>
      <c r="Q67">
        <v>20.556000000000001</v>
      </c>
      <c r="R67">
        <v>42.392195999999998</v>
      </c>
      <c r="S67">
        <v>26.390910000000002</v>
      </c>
      <c r="T67">
        <v>0</v>
      </c>
      <c r="U67">
        <v>334.125</v>
      </c>
      <c r="V67">
        <v>18.140333999999999</v>
      </c>
      <c r="W67">
        <v>34.799309999999998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0</v>
      </c>
      <c r="AH67">
        <v>37.880000000000003</v>
      </c>
      <c r="AI67">
        <v>0</v>
      </c>
      <c r="AJ67">
        <v>0</v>
      </c>
      <c r="AK67">
        <v>54.059399999999997</v>
      </c>
      <c r="AL67">
        <v>12.782</v>
      </c>
      <c r="AM67">
        <v>0</v>
      </c>
      <c r="AN67">
        <v>0.59302999999999995</v>
      </c>
      <c r="AO67">
        <v>0</v>
      </c>
      <c r="AP67">
        <v>3.843</v>
      </c>
      <c r="AQ67">
        <v>0</v>
      </c>
      <c r="AR67">
        <v>6.6239999999999997</v>
      </c>
      <c r="AS67">
        <v>6.0533999999999999</v>
      </c>
      <c r="AT67">
        <v>15.00135</v>
      </c>
      <c r="AU67">
        <v>0</v>
      </c>
      <c r="AV67">
        <v>31.5</v>
      </c>
      <c r="AW67">
        <v>51.802199999999999</v>
      </c>
      <c r="AX67">
        <v>92.063999999999993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2520.7255079999995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683.12912700000004</v>
      </c>
      <c r="L68">
        <v>435.435</v>
      </c>
      <c r="M68">
        <v>92</v>
      </c>
      <c r="N68">
        <v>118.125</v>
      </c>
      <c r="O68">
        <v>123.665626</v>
      </c>
      <c r="P68">
        <v>123.375</v>
      </c>
      <c r="Q68">
        <v>20.556000000000001</v>
      </c>
      <c r="R68">
        <v>42.392195999999998</v>
      </c>
      <c r="S68">
        <v>26.390910000000002</v>
      </c>
      <c r="T68">
        <v>0</v>
      </c>
      <c r="U68">
        <v>334.125</v>
      </c>
      <c r="V68">
        <v>18.140333999999999</v>
      </c>
      <c r="W68">
        <v>34.799309999999998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0</v>
      </c>
      <c r="AH68">
        <v>37.880000000000003</v>
      </c>
      <c r="AI68">
        <v>0</v>
      </c>
      <c r="AJ68">
        <v>0</v>
      </c>
      <c r="AK68">
        <v>54.059399999999997</v>
      </c>
      <c r="AL68">
        <v>12.782</v>
      </c>
      <c r="AM68">
        <v>0</v>
      </c>
      <c r="AN68">
        <v>0.59302999999999995</v>
      </c>
      <c r="AO68">
        <v>0</v>
      </c>
      <c r="AP68">
        <v>3.843</v>
      </c>
      <c r="AQ68">
        <v>0</v>
      </c>
      <c r="AR68">
        <v>6.6239999999999997</v>
      </c>
      <c r="AS68">
        <v>6.0533999999999999</v>
      </c>
      <c r="AT68">
        <v>15.00135</v>
      </c>
      <c r="AU68">
        <v>0</v>
      </c>
      <c r="AV68">
        <v>31.5</v>
      </c>
      <c r="AW68">
        <v>53.974200000000003</v>
      </c>
      <c r="AX68">
        <v>92.063999999999993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2522.8975079999996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683.12912700000004</v>
      </c>
      <c r="L69">
        <v>435.435</v>
      </c>
      <c r="M69">
        <v>92</v>
      </c>
      <c r="N69">
        <v>118.125</v>
      </c>
      <c r="O69">
        <v>123.665626</v>
      </c>
      <c r="P69">
        <v>123.375</v>
      </c>
      <c r="Q69">
        <v>20.556000000000001</v>
      </c>
      <c r="R69">
        <v>42.392195999999998</v>
      </c>
      <c r="S69">
        <v>26.390910000000002</v>
      </c>
      <c r="T69">
        <v>0</v>
      </c>
      <c r="U69">
        <v>334.125</v>
      </c>
      <c r="V69">
        <v>18.140333999999999</v>
      </c>
      <c r="W69">
        <v>34.799309999999998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8.8740000000000006</v>
      </c>
      <c r="AG69">
        <v>0</v>
      </c>
      <c r="AH69">
        <v>37.880000000000003</v>
      </c>
      <c r="AI69">
        <v>0</v>
      </c>
      <c r="AJ69">
        <v>0</v>
      </c>
      <c r="AK69">
        <v>54.059399999999997</v>
      </c>
      <c r="AL69">
        <v>12.782</v>
      </c>
      <c r="AM69">
        <v>0</v>
      </c>
      <c r="AN69">
        <v>0.59302999999999995</v>
      </c>
      <c r="AO69">
        <v>0</v>
      </c>
      <c r="AP69">
        <v>2.5619999999999998</v>
      </c>
      <c r="AQ69">
        <v>0</v>
      </c>
      <c r="AR69">
        <v>6.6239999999999997</v>
      </c>
      <c r="AS69">
        <v>6.0533999999999999</v>
      </c>
      <c r="AT69">
        <v>15.00135</v>
      </c>
      <c r="AU69">
        <v>0</v>
      </c>
      <c r="AV69">
        <v>31.5</v>
      </c>
      <c r="AW69">
        <v>53.974200000000003</v>
      </c>
      <c r="AX69">
        <v>92.063999999999993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2521.6165079999996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683.12912700000004</v>
      </c>
      <c r="L70">
        <v>435.435</v>
      </c>
      <c r="M70">
        <v>92</v>
      </c>
      <c r="N70">
        <v>118.125</v>
      </c>
      <c r="O70">
        <v>123.665626</v>
      </c>
      <c r="P70">
        <v>123.375</v>
      </c>
      <c r="Q70">
        <v>20.556000000000001</v>
      </c>
      <c r="R70">
        <v>42.392195999999998</v>
      </c>
      <c r="S70">
        <v>26.390910000000002</v>
      </c>
      <c r="T70">
        <v>0</v>
      </c>
      <c r="U70">
        <v>334.125</v>
      </c>
      <c r="V70">
        <v>18.140333999999999</v>
      </c>
      <c r="W70">
        <v>34.799309999999998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8.8740000000000006</v>
      </c>
      <c r="AG70">
        <v>0</v>
      </c>
      <c r="AH70">
        <v>37.880000000000003</v>
      </c>
      <c r="AI70">
        <v>0</v>
      </c>
      <c r="AJ70">
        <v>0</v>
      </c>
      <c r="AK70">
        <v>54.059399999999997</v>
      </c>
      <c r="AL70">
        <v>12.782</v>
      </c>
      <c r="AM70">
        <v>0</v>
      </c>
      <c r="AN70">
        <v>0.59302999999999995</v>
      </c>
      <c r="AO70">
        <v>0</v>
      </c>
      <c r="AP70">
        <v>2.5619999999999998</v>
      </c>
      <c r="AQ70">
        <v>0</v>
      </c>
      <c r="AR70">
        <v>6.6239999999999997</v>
      </c>
      <c r="AS70">
        <v>6.0533999999999999</v>
      </c>
      <c r="AT70">
        <v>15.00135</v>
      </c>
      <c r="AU70">
        <v>0</v>
      </c>
      <c r="AV70">
        <v>31.5</v>
      </c>
      <c r="AW70">
        <v>53.974200000000003</v>
      </c>
      <c r="AX70">
        <v>92.063999999999993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2521.6165079999996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435.435</v>
      </c>
      <c r="M71">
        <v>92</v>
      </c>
      <c r="N71">
        <v>118.125</v>
      </c>
      <c r="O71">
        <v>123.665626</v>
      </c>
      <c r="P71">
        <v>123.375</v>
      </c>
      <c r="Q71">
        <v>20.556000000000001</v>
      </c>
      <c r="R71">
        <v>42.392195999999998</v>
      </c>
      <c r="S71">
        <v>26.390910000000002</v>
      </c>
      <c r="T71">
        <v>0</v>
      </c>
      <c r="U71">
        <v>334.125</v>
      </c>
      <c r="V71">
        <v>18.140333999999999</v>
      </c>
      <c r="W71">
        <v>34.799309999999998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66.290000000000006</v>
      </c>
      <c r="AI71">
        <v>0</v>
      </c>
      <c r="AJ71">
        <v>0</v>
      </c>
      <c r="AK71">
        <v>54.059399999999997</v>
      </c>
      <c r="AL71">
        <v>12.782</v>
      </c>
      <c r="AM71">
        <v>0</v>
      </c>
      <c r="AN71">
        <v>0.59302999999999995</v>
      </c>
      <c r="AO71">
        <v>0</v>
      </c>
      <c r="AP71">
        <v>1.7934000000000001</v>
      </c>
      <c r="AQ71">
        <v>15.561</v>
      </c>
      <c r="AR71">
        <v>6.6239999999999997</v>
      </c>
      <c r="AS71">
        <v>6.0533999999999999</v>
      </c>
      <c r="AT71">
        <v>15.00135</v>
      </c>
      <c r="AU71">
        <v>0</v>
      </c>
      <c r="AV71">
        <v>32.024999999999999</v>
      </c>
      <c r="AW71">
        <v>53.974200000000003</v>
      </c>
      <c r="AX71">
        <v>92.063999999999993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2581.5227599999998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435.435</v>
      </c>
      <c r="M72">
        <v>92</v>
      </c>
      <c r="N72">
        <v>118.125</v>
      </c>
      <c r="O72">
        <v>123.665626</v>
      </c>
      <c r="P72">
        <v>123.375</v>
      </c>
      <c r="Q72">
        <v>20.556000000000001</v>
      </c>
      <c r="R72">
        <v>42.392195999999998</v>
      </c>
      <c r="S72">
        <v>26.390910000000002</v>
      </c>
      <c r="T72">
        <v>0</v>
      </c>
      <c r="U72">
        <v>334.125</v>
      </c>
      <c r="V72">
        <v>18.140333999999999</v>
      </c>
      <c r="W72">
        <v>34.799309999999998</v>
      </c>
      <c r="X72">
        <v>147.515625</v>
      </c>
      <c r="Y72">
        <v>0</v>
      </c>
      <c r="Z72">
        <v>0</v>
      </c>
      <c r="AA72">
        <v>0</v>
      </c>
      <c r="AB72">
        <v>13.0634</v>
      </c>
      <c r="AC72">
        <v>0</v>
      </c>
      <c r="AD72">
        <v>0</v>
      </c>
      <c r="AE72">
        <v>16.478852</v>
      </c>
      <c r="AF72">
        <v>8.8740000000000006</v>
      </c>
      <c r="AG72">
        <v>0</v>
      </c>
      <c r="AH72">
        <v>94.7</v>
      </c>
      <c r="AI72">
        <v>0</v>
      </c>
      <c r="AJ72">
        <v>0</v>
      </c>
      <c r="AK72">
        <v>54.059399999999997</v>
      </c>
      <c r="AL72">
        <v>12.782</v>
      </c>
      <c r="AM72">
        <v>4.5321999999999996</v>
      </c>
      <c r="AN72">
        <v>0.59302999999999995</v>
      </c>
      <c r="AO72">
        <v>0</v>
      </c>
      <c r="AP72">
        <v>1.7934000000000001</v>
      </c>
      <c r="AQ72">
        <v>15.561</v>
      </c>
      <c r="AR72">
        <v>6.6239999999999997</v>
      </c>
      <c r="AS72">
        <v>6.0533999999999999</v>
      </c>
      <c r="AT72">
        <v>15.00135</v>
      </c>
      <c r="AU72">
        <v>0</v>
      </c>
      <c r="AV72">
        <v>32.024999999999999</v>
      </c>
      <c r="AW72">
        <v>53.974200000000003</v>
      </c>
      <c r="AX72">
        <v>92.063999999999993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2627.5283599999998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435.435</v>
      </c>
      <c r="M73">
        <v>92</v>
      </c>
      <c r="N73">
        <v>118.125</v>
      </c>
      <c r="O73">
        <v>123.665626</v>
      </c>
      <c r="P73">
        <v>123.375</v>
      </c>
      <c r="Q73">
        <v>20.556000000000001</v>
      </c>
      <c r="R73">
        <v>42.392195999999998</v>
      </c>
      <c r="S73">
        <v>26.390910000000002</v>
      </c>
      <c r="T73">
        <v>0</v>
      </c>
      <c r="U73">
        <v>334.125</v>
      </c>
      <c r="V73">
        <v>18.140333999999999</v>
      </c>
      <c r="W73">
        <v>34.799309999999998</v>
      </c>
      <c r="X73">
        <v>147.515625</v>
      </c>
      <c r="Y73">
        <v>0</v>
      </c>
      <c r="Z73">
        <v>2.2000000000000002</v>
      </c>
      <c r="AA73">
        <v>7.0309999999999997</v>
      </c>
      <c r="AB73">
        <v>15.996</v>
      </c>
      <c r="AC73">
        <v>9.6778399999999998</v>
      </c>
      <c r="AD73">
        <v>8.9827999999999992</v>
      </c>
      <c r="AE73">
        <v>16.478852</v>
      </c>
      <c r="AF73">
        <v>17.748000000000001</v>
      </c>
      <c r="AG73">
        <v>0</v>
      </c>
      <c r="AH73">
        <v>113.64</v>
      </c>
      <c r="AI73">
        <v>3.819</v>
      </c>
      <c r="AJ73">
        <v>0</v>
      </c>
      <c r="AK73">
        <v>54.059399999999997</v>
      </c>
      <c r="AL73">
        <v>12.782</v>
      </c>
      <c r="AM73">
        <v>4.5321999999999996</v>
      </c>
      <c r="AN73">
        <v>0.59302999999999995</v>
      </c>
      <c r="AO73">
        <v>0</v>
      </c>
      <c r="AP73">
        <v>1.7934000000000001</v>
      </c>
      <c r="AQ73">
        <v>31.122</v>
      </c>
      <c r="AR73">
        <v>6.6239999999999997</v>
      </c>
      <c r="AS73">
        <v>6.0533999999999999</v>
      </c>
      <c r="AT73">
        <v>15.00135</v>
      </c>
      <c r="AU73">
        <v>0</v>
      </c>
      <c r="AV73">
        <v>32.024999999999999</v>
      </c>
      <c r="AW73">
        <v>53.974200000000003</v>
      </c>
      <c r="AX73">
        <v>92.063999999999993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2705.5465999999997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435.435</v>
      </c>
      <c r="M74">
        <v>92</v>
      </c>
      <c r="N74">
        <v>118.125</v>
      </c>
      <c r="O74">
        <v>123.665626</v>
      </c>
      <c r="P74">
        <v>123.375</v>
      </c>
      <c r="Q74">
        <v>20.556000000000001</v>
      </c>
      <c r="R74">
        <v>42.392195999999998</v>
      </c>
      <c r="S74">
        <v>26.390910000000002</v>
      </c>
      <c r="T74">
        <v>0</v>
      </c>
      <c r="U74">
        <v>334.125</v>
      </c>
      <c r="V74">
        <v>18.140333999999999</v>
      </c>
      <c r="W74">
        <v>34.799309999999998</v>
      </c>
      <c r="X74">
        <v>147.515625</v>
      </c>
      <c r="Y74">
        <v>0</v>
      </c>
      <c r="Z74">
        <v>13.041600000000001</v>
      </c>
      <c r="AA74">
        <v>13.904</v>
      </c>
      <c r="AB74">
        <v>39.510120000000001</v>
      </c>
      <c r="AC74">
        <v>20.374400000000001</v>
      </c>
      <c r="AD74">
        <v>15.852</v>
      </c>
      <c r="AE74">
        <v>49.436556000000003</v>
      </c>
      <c r="AF74">
        <v>19.72</v>
      </c>
      <c r="AG74">
        <v>0</v>
      </c>
      <c r="AH74">
        <v>140.34540000000001</v>
      </c>
      <c r="AI74">
        <v>16.548999999999999</v>
      </c>
      <c r="AJ74">
        <v>0</v>
      </c>
      <c r="AK74">
        <v>54.059399999999997</v>
      </c>
      <c r="AL74">
        <v>12.782</v>
      </c>
      <c r="AM74">
        <v>10.536032000000001</v>
      </c>
      <c r="AN74">
        <v>0.59302999999999995</v>
      </c>
      <c r="AO74">
        <v>0</v>
      </c>
      <c r="AP74">
        <v>1.7934000000000001</v>
      </c>
      <c r="AQ74">
        <v>46.683</v>
      </c>
      <c r="AR74">
        <v>6.6239999999999997</v>
      </c>
      <c r="AS74">
        <v>6.0533999999999999</v>
      </c>
      <c r="AT74">
        <v>15.00135</v>
      </c>
      <c r="AU74">
        <v>0</v>
      </c>
      <c r="AV74">
        <v>32.024999999999999</v>
      </c>
      <c r="AW74">
        <v>53.974200000000003</v>
      </c>
      <c r="AX74">
        <v>92.063999999999993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2860.2710159999997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435.435</v>
      </c>
      <c r="M75">
        <v>92</v>
      </c>
      <c r="N75">
        <v>118.125</v>
      </c>
      <c r="O75">
        <v>123.665626</v>
      </c>
      <c r="P75">
        <v>123.375</v>
      </c>
      <c r="Q75">
        <v>20.556000000000001</v>
      </c>
      <c r="R75">
        <v>42.392195999999998</v>
      </c>
      <c r="S75">
        <v>26.390910000000002</v>
      </c>
      <c r="T75">
        <v>0</v>
      </c>
      <c r="U75">
        <v>334.125</v>
      </c>
      <c r="V75">
        <v>18.140333999999999</v>
      </c>
      <c r="W75">
        <v>34.799309999999998</v>
      </c>
      <c r="X75">
        <v>147.515625</v>
      </c>
      <c r="Y75">
        <v>0</v>
      </c>
      <c r="Z75">
        <v>13.041600000000001</v>
      </c>
      <c r="AA75">
        <v>22.12</v>
      </c>
      <c r="AB75">
        <v>39.510120000000001</v>
      </c>
      <c r="AC75">
        <v>20.374400000000001</v>
      </c>
      <c r="AD75">
        <v>27.408107999999999</v>
      </c>
      <c r="AE75">
        <v>49.436556000000003</v>
      </c>
      <c r="AF75">
        <v>19.72</v>
      </c>
      <c r="AG75">
        <v>0</v>
      </c>
      <c r="AH75">
        <v>140.34540000000001</v>
      </c>
      <c r="AI75">
        <v>33.097999999999999</v>
      </c>
      <c r="AJ75">
        <v>0</v>
      </c>
      <c r="AK75">
        <v>54.059399999999997</v>
      </c>
      <c r="AL75">
        <v>17.43</v>
      </c>
      <c r="AM75">
        <v>10.536032000000001</v>
      </c>
      <c r="AN75">
        <v>0.59302999999999995</v>
      </c>
      <c r="AO75">
        <v>0</v>
      </c>
      <c r="AP75">
        <v>1.7934000000000001</v>
      </c>
      <c r="AQ75">
        <v>46.683</v>
      </c>
      <c r="AR75">
        <v>6.6239999999999997</v>
      </c>
      <c r="AS75">
        <v>6.0533999999999999</v>
      </c>
      <c r="AT75">
        <v>15.00135</v>
      </c>
      <c r="AU75">
        <v>0</v>
      </c>
      <c r="AV75">
        <v>32.024999999999999</v>
      </c>
      <c r="AW75">
        <v>53.974200000000003</v>
      </c>
      <c r="AX75">
        <v>92.063999999999993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2901.2401239999995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435.435</v>
      </c>
      <c r="M76">
        <v>92</v>
      </c>
      <c r="N76">
        <v>118.125</v>
      </c>
      <c r="O76">
        <v>123.665626</v>
      </c>
      <c r="P76">
        <v>123.375</v>
      </c>
      <c r="Q76">
        <v>20.556000000000001</v>
      </c>
      <c r="R76">
        <v>42.392195999999998</v>
      </c>
      <c r="S76">
        <v>26.390910000000002</v>
      </c>
      <c r="T76">
        <v>0</v>
      </c>
      <c r="U76">
        <v>334.125</v>
      </c>
      <c r="V76">
        <v>18.140333999999999</v>
      </c>
      <c r="W76">
        <v>34.799309999999998</v>
      </c>
      <c r="X76">
        <v>147.515625</v>
      </c>
      <c r="Y76">
        <v>0</v>
      </c>
      <c r="Z76">
        <v>13.041600000000001</v>
      </c>
      <c r="AA76">
        <v>26.07</v>
      </c>
      <c r="AB76">
        <v>39.510120000000001</v>
      </c>
      <c r="AC76">
        <v>20.374400000000001</v>
      </c>
      <c r="AD76">
        <v>36.544144000000003</v>
      </c>
      <c r="AE76">
        <v>49.436556000000003</v>
      </c>
      <c r="AF76">
        <v>19.72</v>
      </c>
      <c r="AG76">
        <v>0</v>
      </c>
      <c r="AH76">
        <v>140.34540000000001</v>
      </c>
      <c r="AI76">
        <v>33.097999999999999</v>
      </c>
      <c r="AJ76">
        <v>0</v>
      </c>
      <c r="AK76">
        <v>54.059399999999997</v>
      </c>
      <c r="AL76">
        <v>70.882000000000005</v>
      </c>
      <c r="AM76">
        <v>10.536032000000001</v>
      </c>
      <c r="AN76">
        <v>0.59302999999999995</v>
      </c>
      <c r="AO76">
        <v>0</v>
      </c>
      <c r="AP76">
        <v>1.7934000000000001</v>
      </c>
      <c r="AQ76">
        <v>46.683</v>
      </c>
      <c r="AR76">
        <v>6.6239999999999997</v>
      </c>
      <c r="AS76">
        <v>6.0533999999999999</v>
      </c>
      <c r="AT76">
        <v>15.00135</v>
      </c>
      <c r="AU76">
        <v>0</v>
      </c>
      <c r="AV76">
        <v>32.024999999999999</v>
      </c>
      <c r="AW76">
        <v>53.974200000000003</v>
      </c>
      <c r="AX76">
        <v>90.42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2966.1341600000001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435.435</v>
      </c>
      <c r="M77">
        <v>92</v>
      </c>
      <c r="N77">
        <v>118.125</v>
      </c>
      <c r="O77">
        <v>123.665626</v>
      </c>
      <c r="P77">
        <v>123.375</v>
      </c>
      <c r="Q77">
        <v>20.556000000000001</v>
      </c>
      <c r="R77">
        <v>42.392195999999998</v>
      </c>
      <c r="S77">
        <v>26.390910000000002</v>
      </c>
      <c r="T77">
        <v>0</v>
      </c>
      <c r="U77">
        <v>334.125</v>
      </c>
      <c r="V77">
        <v>18.140333999999999</v>
      </c>
      <c r="W77">
        <v>34.799309999999998</v>
      </c>
      <c r="X77">
        <v>147.515625</v>
      </c>
      <c r="Y77">
        <v>0</v>
      </c>
      <c r="Z77">
        <v>13.041600000000001</v>
      </c>
      <c r="AA77">
        <v>26.07</v>
      </c>
      <c r="AB77">
        <v>39.510120000000001</v>
      </c>
      <c r="AC77">
        <v>20.374400000000001</v>
      </c>
      <c r="AD77">
        <v>36.544144000000003</v>
      </c>
      <c r="AE77">
        <v>49.436556000000003</v>
      </c>
      <c r="AF77">
        <v>19.72</v>
      </c>
      <c r="AG77">
        <v>0</v>
      </c>
      <c r="AH77">
        <v>140.34540000000001</v>
      </c>
      <c r="AI77">
        <v>33.097999999999999</v>
      </c>
      <c r="AJ77">
        <v>0</v>
      </c>
      <c r="AK77">
        <v>54.059399999999997</v>
      </c>
      <c r="AL77">
        <v>70.882000000000005</v>
      </c>
      <c r="AM77">
        <v>10.536032000000001</v>
      </c>
      <c r="AN77">
        <v>0.59302999999999995</v>
      </c>
      <c r="AO77">
        <v>0</v>
      </c>
      <c r="AP77">
        <v>1.7934000000000001</v>
      </c>
      <c r="AQ77">
        <v>46.683</v>
      </c>
      <c r="AR77">
        <v>7.7279999999999998</v>
      </c>
      <c r="AS77">
        <v>6.0533999999999999</v>
      </c>
      <c r="AT77">
        <v>15.00135</v>
      </c>
      <c r="AU77">
        <v>0</v>
      </c>
      <c r="AV77">
        <v>32.024999999999999</v>
      </c>
      <c r="AW77">
        <v>53.974200000000003</v>
      </c>
      <c r="AX77">
        <v>90.42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2967.2381600000003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435.435</v>
      </c>
      <c r="M78">
        <v>92</v>
      </c>
      <c r="N78">
        <v>118.125</v>
      </c>
      <c r="O78">
        <v>123.665626</v>
      </c>
      <c r="P78">
        <v>123.375</v>
      </c>
      <c r="Q78">
        <v>20.556000000000001</v>
      </c>
      <c r="R78">
        <v>42.392195999999998</v>
      </c>
      <c r="S78">
        <v>26.390910000000002</v>
      </c>
      <c r="T78">
        <v>0</v>
      </c>
      <c r="U78">
        <v>334.125</v>
      </c>
      <c r="V78">
        <v>18.140333999999999</v>
      </c>
      <c r="W78">
        <v>34.799309999999998</v>
      </c>
      <c r="X78">
        <v>147.515625</v>
      </c>
      <c r="Y78">
        <v>0</v>
      </c>
      <c r="Z78">
        <v>13.041600000000001</v>
      </c>
      <c r="AA78">
        <v>26.07</v>
      </c>
      <c r="AB78">
        <v>39.510120000000001</v>
      </c>
      <c r="AC78">
        <v>20.374400000000001</v>
      </c>
      <c r="AD78">
        <v>36.544144000000003</v>
      </c>
      <c r="AE78">
        <v>49.436556000000003</v>
      </c>
      <c r="AF78">
        <v>19.72</v>
      </c>
      <c r="AG78">
        <v>0</v>
      </c>
      <c r="AH78">
        <v>140.34540000000001</v>
      </c>
      <c r="AI78">
        <v>33.097999999999999</v>
      </c>
      <c r="AJ78">
        <v>0</v>
      </c>
      <c r="AK78">
        <v>54.059399999999997</v>
      </c>
      <c r="AL78">
        <v>70.882000000000005</v>
      </c>
      <c r="AM78">
        <v>10.536032000000001</v>
      </c>
      <c r="AN78">
        <v>0.59302999999999995</v>
      </c>
      <c r="AO78">
        <v>0</v>
      </c>
      <c r="AP78">
        <v>1.7934000000000001</v>
      </c>
      <c r="AQ78">
        <v>46.683</v>
      </c>
      <c r="AR78">
        <v>39.744</v>
      </c>
      <c r="AS78">
        <v>6.0533999999999999</v>
      </c>
      <c r="AT78">
        <v>15.00135</v>
      </c>
      <c r="AU78">
        <v>0</v>
      </c>
      <c r="AV78">
        <v>32.024999999999999</v>
      </c>
      <c r="AW78">
        <v>53.974200000000003</v>
      </c>
      <c r="AX78">
        <v>92.063999999999993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3000.8981600000002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682.82912699999997</v>
      </c>
      <c r="L79">
        <v>435.435</v>
      </c>
      <c r="M79">
        <v>92</v>
      </c>
      <c r="N79">
        <v>118.125</v>
      </c>
      <c r="O79">
        <v>123.665626</v>
      </c>
      <c r="P79">
        <v>123.375</v>
      </c>
      <c r="Q79">
        <v>20.556000000000001</v>
      </c>
      <c r="R79">
        <v>42.392195999999998</v>
      </c>
      <c r="S79">
        <v>26.390910000000002</v>
      </c>
      <c r="T79">
        <v>0</v>
      </c>
      <c r="U79">
        <v>334.125</v>
      </c>
      <c r="V79">
        <v>18.140333999999999</v>
      </c>
      <c r="W79">
        <v>34.799309999999998</v>
      </c>
      <c r="X79">
        <v>147.515625</v>
      </c>
      <c r="Y79">
        <v>0</v>
      </c>
      <c r="Z79">
        <v>13.041600000000001</v>
      </c>
      <c r="AA79">
        <v>26.07</v>
      </c>
      <c r="AB79">
        <v>39.510120000000001</v>
      </c>
      <c r="AC79">
        <v>20.374400000000001</v>
      </c>
      <c r="AD79">
        <v>36.544144000000003</v>
      </c>
      <c r="AE79">
        <v>49.436556000000003</v>
      </c>
      <c r="AF79">
        <v>19.72</v>
      </c>
      <c r="AG79">
        <v>0</v>
      </c>
      <c r="AH79">
        <v>140.34540000000001</v>
      </c>
      <c r="AI79">
        <v>16.548999999999999</v>
      </c>
      <c r="AJ79">
        <v>0</v>
      </c>
      <c r="AK79">
        <v>54.059399999999997</v>
      </c>
      <c r="AL79">
        <v>70.882000000000005</v>
      </c>
      <c r="AM79">
        <v>10.536032000000001</v>
      </c>
      <c r="AN79">
        <v>0.59302999999999995</v>
      </c>
      <c r="AO79">
        <v>0</v>
      </c>
      <c r="AP79">
        <v>4.7397</v>
      </c>
      <c r="AQ79">
        <v>46.683</v>
      </c>
      <c r="AR79">
        <v>39.744</v>
      </c>
      <c r="AS79">
        <v>6.726</v>
      </c>
      <c r="AT79">
        <v>15.00135</v>
      </c>
      <c r="AU79">
        <v>0</v>
      </c>
      <c r="AV79">
        <v>32.024999999999999</v>
      </c>
      <c r="AW79">
        <v>54.4086</v>
      </c>
      <c r="AX79">
        <v>92.063999999999993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2988.4024600000007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682.82912699999997</v>
      </c>
      <c r="L80">
        <v>435.435</v>
      </c>
      <c r="M80">
        <v>92</v>
      </c>
      <c r="N80">
        <v>118.125</v>
      </c>
      <c r="O80">
        <v>123.665626</v>
      </c>
      <c r="P80">
        <v>123.375</v>
      </c>
      <c r="Q80">
        <v>20.556000000000001</v>
      </c>
      <c r="R80">
        <v>42.392195999999998</v>
      </c>
      <c r="S80">
        <v>26.390910000000002</v>
      </c>
      <c r="T80">
        <v>0</v>
      </c>
      <c r="U80">
        <v>334.125</v>
      </c>
      <c r="V80">
        <v>18.140333999999999</v>
      </c>
      <c r="W80">
        <v>34.799309999999998</v>
      </c>
      <c r="X80">
        <v>147.515625</v>
      </c>
      <c r="Y80">
        <v>0</v>
      </c>
      <c r="Z80">
        <v>13.041600000000001</v>
      </c>
      <c r="AA80">
        <v>14.04936</v>
      </c>
      <c r="AB80">
        <v>13.17004</v>
      </c>
      <c r="AC80">
        <v>0</v>
      </c>
      <c r="AD80">
        <v>36.544144000000003</v>
      </c>
      <c r="AE80">
        <v>49.436556000000003</v>
      </c>
      <c r="AF80">
        <v>9.86</v>
      </c>
      <c r="AG80">
        <v>0</v>
      </c>
      <c r="AH80">
        <v>123.11</v>
      </c>
      <c r="AI80">
        <v>3.819</v>
      </c>
      <c r="AJ80">
        <v>0</v>
      </c>
      <c r="AK80">
        <v>54.059399999999997</v>
      </c>
      <c r="AL80">
        <v>13.944000000000001</v>
      </c>
      <c r="AM80">
        <v>4.5321999999999996</v>
      </c>
      <c r="AN80">
        <v>0.59302999999999995</v>
      </c>
      <c r="AO80">
        <v>0</v>
      </c>
      <c r="AP80">
        <v>4.7397</v>
      </c>
      <c r="AQ80">
        <v>46.683</v>
      </c>
      <c r="AR80">
        <v>13.247999999999999</v>
      </c>
      <c r="AS80">
        <v>6.726</v>
      </c>
      <c r="AT80">
        <v>15.00135</v>
      </c>
      <c r="AU80">
        <v>0</v>
      </c>
      <c r="AV80">
        <v>32.024999999999999</v>
      </c>
      <c r="AW80">
        <v>54.4086</v>
      </c>
      <c r="AX80">
        <v>92.063999999999993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2800.4041080000006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682.82912699999997</v>
      </c>
      <c r="L81">
        <v>435.435</v>
      </c>
      <c r="M81">
        <v>92</v>
      </c>
      <c r="N81">
        <v>118.125</v>
      </c>
      <c r="O81">
        <v>123.665626</v>
      </c>
      <c r="P81">
        <v>123.375</v>
      </c>
      <c r="Q81">
        <v>20.556000000000001</v>
      </c>
      <c r="R81">
        <v>42.392195999999998</v>
      </c>
      <c r="S81">
        <v>26.390910000000002</v>
      </c>
      <c r="T81">
        <v>0</v>
      </c>
      <c r="U81">
        <v>334.125</v>
      </c>
      <c r="V81">
        <v>18.140333999999999</v>
      </c>
      <c r="W81">
        <v>34.799309999999998</v>
      </c>
      <c r="X81">
        <v>147.515625</v>
      </c>
      <c r="Y81">
        <v>0</v>
      </c>
      <c r="Z81">
        <v>6.5208000000000004</v>
      </c>
      <c r="AA81">
        <v>6.32</v>
      </c>
      <c r="AB81">
        <v>13.17004</v>
      </c>
      <c r="AC81">
        <v>0</v>
      </c>
      <c r="AD81">
        <v>36.544144000000003</v>
      </c>
      <c r="AE81">
        <v>32.957704</v>
      </c>
      <c r="AF81">
        <v>8.8740000000000006</v>
      </c>
      <c r="AG81">
        <v>0</v>
      </c>
      <c r="AH81">
        <v>104.17</v>
      </c>
      <c r="AI81">
        <v>0</v>
      </c>
      <c r="AJ81">
        <v>0</v>
      </c>
      <c r="AK81">
        <v>54.059399999999997</v>
      </c>
      <c r="AL81">
        <v>2.3239999999999998</v>
      </c>
      <c r="AM81">
        <v>0</v>
      </c>
      <c r="AN81">
        <v>0.59302999999999995</v>
      </c>
      <c r="AO81">
        <v>0</v>
      </c>
      <c r="AP81">
        <v>4.7397</v>
      </c>
      <c r="AQ81">
        <v>46.683</v>
      </c>
      <c r="AR81">
        <v>8.8320000000000007</v>
      </c>
      <c r="AS81">
        <v>6.726</v>
      </c>
      <c r="AT81">
        <v>15.00135</v>
      </c>
      <c r="AU81">
        <v>0</v>
      </c>
      <c r="AV81">
        <v>32.024999999999999</v>
      </c>
      <c r="AW81">
        <v>54.4086</v>
      </c>
      <c r="AX81">
        <v>92.063999999999993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2725.3618959999999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683.12912700000004</v>
      </c>
      <c r="L82">
        <v>435.435</v>
      </c>
      <c r="M82">
        <v>92</v>
      </c>
      <c r="N82">
        <v>118.125</v>
      </c>
      <c r="O82">
        <v>123.665626</v>
      </c>
      <c r="P82">
        <v>123.375</v>
      </c>
      <c r="Q82">
        <v>20.556000000000001</v>
      </c>
      <c r="R82">
        <v>42.392195999999998</v>
      </c>
      <c r="S82">
        <v>26.390910000000002</v>
      </c>
      <c r="T82">
        <v>0</v>
      </c>
      <c r="U82">
        <v>334.125</v>
      </c>
      <c r="V82">
        <v>18.140333999999999</v>
      </c>
      <c r="W82">
        <v>34.799309999999998</v>
      </c>
      <c r="X82">
        <v>147.515625</v>
      </c>
      <c r="Y82">
        <v>0</v>
      </c>
      <c r="Z82">
        <v>6.5208000000000004</v>
      </c>
      <c r="AA82">
        <v>0</v>
      </c>
      <c r="AB82">
        <v>0</v>
      </c>
      <c r="AC82">
        <v>0</v>
      </c>
      <c r="AD82">
        <v>7.9260000000000002</v>
      </c>
      <c r="AE82">
        <v>32.957704</v>
      </c>
      <c r="AF82">
        <v>8.8740000000000006</v>
      </c>
      <c r="AG82">
        <v>0</v>
      </c>
      <c r="AH82">
        <v>66.290000000000006</v>
      </c>
      <c r="AI82">
        <v>0</v>
      </c>
      <c r="AJ82">
        <v>0</v>
      </c>
      <c r="AK82">
        <v>54.059399999999997</v>
      </c>
      <c r="AL82">
        <v>2.3239999999999998</v>
      </c>
      <c r="AM82">
        <v>0</v>
      </c>
      <c r="AN82">
        <v>0.59302999999999995</v>
      </c>
      <c r="AO82">
        <v>0</v>
      </c>
      <c r="AP82">
        <v>4.7397</v>
      </c>
      <c r="AQ82">
        <v>46.683</v>
      </c>
      <c r="AR82">
        <v>8.8320000000000007</v>
      </c>
      <c r="AS82">
        <v>6.726</v>
      </c>
      <c r="AT82">
        <v>15.00135</v>
      </c>
      <c r="AU82">
        <v>0</v>
      </c>
      <c r="AV82">
        <v>32.024999999999999</v>
      </c>
      <c r="AW82">
        <v>54.4086</v>
      </c>
      <c r="AX82">
        <v>92.063999999999993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2639.6737119999998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683.12912700000004</v>
      </c>
      <c r="L83">
        <v>435.435</v>
      </c>
      <c r="M83">
        <v>92</v>
      </c>
      <c r="N83">
        <v>118.125</v>
      </c>
      <c r="O83">
        <v>123.665626</v>
      </c>
      <c r="P83">
        <v>123.375</v>
      </c>
      <c r="Q83">
        <v>20.556000000000001</v>
      </c>
      <c r="R83">
        <v>42.392195999999998</v>
      </c>
      <c r="S83">
        <v>26.390910000000002</v>
      </c>
      <c r="T83">
        <v>0</v>
      </c>
      <c r="U83">
        <v>334.125</v>
      </c>
      <c r="V83">
        <v>18.140333999999999</v>
      </c>
      <c r="W83">
        <v>34.799309999999998</v>
      </c>
      <c r="X83">
        <v>147.515625</v>
      </c>
      <c r="Y83">
        <v>0</v>
      </c>
      <c r="Z83">
        <v>6.5208000000000004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0</v>
      </c>
      <c r="AH83">
        <v>37.880000000000003</v>
      </c>
      <c r="AI83">
        <v>0</v>
      </c>
      <c r="AJ83">
        <v>0</v>
      </c>
      <c r="AK83">
        <v>54.059399999999997</v>
      </c>
      <c r="AL83">
        <v>2.3239999999999998</v>
      </c>
      <c r="AM83">
        <v>0</v>
      </c>
      <c r="AN83">
        <v>0.59302999999999995</v>
      </c>
      <c r="AO83">
        <v>0</v>
      </c>
      <c r="AP83">
        <v>4.7397</v>
      </c>
      <c r="AQ83">
        <v>46.683</v>
      </c>
      <c r="AR83">
        <v>8.8320000000000007</v>
      </c>
      <c r="AS83">
        <v>6.726</v>
      </c>
      <c r="AT83">
        <v>15.00135</v>
      </c>
      <c r="AU83">
        <v>0</v>
      </c>
      <c r="AV83">
        <v>32.024999999999999</v>
      </c>
      <c r="AW83">
        <v>54.4086</v>
      </c>
      <c r="AX83">
        <v>92.063999999999993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2586.8588600000003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683.12912700000004</v>
      </c>
      <c r="L84">
        <v>435.435</v>
      </c>
      <c r="M84">
        <v>92</v>
      </c>
      <c r="N84">
        <v>118.125</v>
      </c>
      <c r="O84">
        <v>123.665626</v>
      </c>
      <c r="P84">
        <v>123.375</v>
      </c>
      <c r="Q84">
        <v>20.556000000000001</v>
      </c>
      <c r="R84">
        <v>42.392195999999998</v>
      </c>
      <c r="S84">
        <v>26.390910000000002</v>
      </c>
      <c r="T84">
        <v>0</v>
      </c>
      <c r="U84">
        <v>334.125</v>
      </c>
      <c r="V84">
        <v>18.140333999999999</v>
      </c>
      <c r="W84">
        <v>34.799309999999998</v>
      </c>
      <c r="X84">
        <v>147.515625</v>
      </c>
      <c r="Y84">
        <v>0</v>
      </c>
      <c r="Z84">
        <v>6.5208000000000004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19.3188</v>
      </c>
      <c r="AI84">
        <v>0</v>
      </c>
      <c r="AJ84">
        <v>0</v>
      </c>
      <c r="AK84">
        <v>54.059399999999997</v>
      </c>
      <c r="AL84">
        <v>2.3239999999999998</v>
      </c>
      <c r="AM84">
        <v>0</v>
      </c>
      <c r="AN84">
        <v>0.59302999999999995</v>
      </c>
      <c r="AO84">
        <v>0</v>
      </c>
      <c r="AP84">
        <v>4.7397</v>
      </c>
      <c r="AQ84">
        <v>46.683</v>
      </c>
      <c r="AR84">
        <v>8.8320000000000007</v>
      </c>
      <c r="AS84">
        <v>6.726</v>
      </c>
      <c r="AT84">
        <v>15.00135</v>
      </c>
      <c r="AU84">
        <v>0</v>
      </c>
      <c r="AV84">
        <v>32.024999999999999</v>
      </c>
      <c r="AW84">
        <v>54.4086</v>
      </c>
      <c r="AX84">
        <v>92.063999999999993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2568.2976600000002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683.12912700000004</v>
      </c>
      <c r="L85">
        <v>435.435</v>
      </c>
      <c r="M85">
        <v>92</v>
      </c>
      <c r="N85">
        <v>118.125</v>
      </c>
      <c r="O85">
        <v>123.665626</v>
      </c>
      <c r="P85">
        <v>123.375</v>
      </c>
      <c r="Q85">
        <v>20.556000000000001</v>
      </c>
      <c r="R85">
        <v>42.392195999999998</v>
      </c>
      <c r="S85">
        <v>26.390910000000002</v>
      </c>
      <c r="T85">
        <v>0</v>
      </c>
      <c r="U85">
        <v>334.125</v>
      </c>
      <c r="V85">
        <v>18.140333999999999</v>
      </c>
      <c r="W85">
        <v>34.799309999999998</v>
      </c>
      <c r="X85">
        <v>147.515625</v>
      </c>
      <c r="Y85">
        <v>0</v>
      </c>
      <c r="Z85">
        <v>6.5208000000000004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19.3188</v>
      </c>
      <c r="AI85">
        <v>0</v>
      </c>
      <c r="AJ85">
        <v>0</v>
      </c>
      <c r="AK85">
        <v>54.059399999999997</v>
      </c>
      <c r="AL85">
        <v>2.3239999999999998</v>
      </c>
      <c r="AM85">
        <v>0</v>
      </c>
      <c r="AN85">
        <v>0.59302999999999995</v>
      </c>
      <c r="AO85">
        <v>0</v>
      </c>
      <c r="AP85">
        <v>4.7397</v>
      </c>
      <c r="AQ85">
        <v>45.36</v>
      </c>
      <c r="AR85">
        <v>8.8320000000000007</v>
      </c>
      <c r="AS85">
        <v>6.726</v>
      </c>
      <c r="AT85">
        <v>15.00135</v>
      </c>
      <c r="AU85">
        <v>0</v>
      </c>
      <c r="AV85">
        <v>32.024999999999999</v>
      </c>
      <c r="AW85">
        <v>54.4086</v>
      </c>
      <c r="AX85">
        <v>92.063999999999993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2566.9746600000003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683.12912700000004</v>
      </c>
      <c r="L86">
        <v>435.435</v>
      </c>
      <c r="M86">
        <v>92</v>
      </c>
      <c r="N86">
        <v>118.125</v>
      </c>
      <c r="O86">
        <v>123.665626</v>
      </c>
      <c r="P86">
        <v>123.375</v>
      </c>
      <c r="Q86">
        <v>20.556000000000001</v>
      </c>
      <c r="R86">
        <v>42.392195999999998</v>
      </c>
      <c r="S86">
        <v>26.390910000000002</v>
      </c>
      <c r="T86">
        <v>0</v>
      </c>
      <c r="U86">
        <v>334.125</v>
      </c>
      <c r="V86">
        <v>18.140333999999999</v>
      </c>
      <c r="W86">
        <v>34.799309999999998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19.3188</v>
      </c>
      <c r="AI86">
        <v>0</v>
      </c>
      <c r="AJ86">
        <v>0</v>
      </c>
      <c r="AK86">
        <v>54.059399999999997</v>
      </c>
      <c r="AL86">
        <v>2.3239999999999998</v>
      </c>
      <c r="AM86">
        <v>0</v>
      </c>
      <c r="AN86">
        <v>0.59302999999999995</v>
      </c>
      <c r="AO86">
        <v>0</v>
      </c>
      <c r="AP86">
        <v>4.7397</v>
      </c>
      <c r="AQ86">
        <v>45.36</v>
      </c>
      <c r="AR86">
        <v>8.8320000000000007</v>
      </c>
      <c r="AS86">
        <v>6.726</v>
      </c>
      <c r="AT86">
        <v>15.00135</v>
      </c>
      <c r="AU86">
        <v>0</v>
      </c>
      <c r="AV86">
        <v>32.024999999999999</v>
      </c>
      <c r="AW86">
        <v>54.4086</v>
      </c>
      <c r="AX86">
        <v>92.063999999999993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2560.4538600000005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683.12912700000004</v>
      </c>
      <c r="L87">
        <v>435.435</v>
      </c>
      <c r="M87">
        <v>92</v>
      </c>
      <c r="N87">
        <v>118.125</v>
      </c>
      <c r="O87">
        <v>123.665626</v>
      </c>
      <c r="P87">
        <v>123.375</v>
      </c>
      <c r="Q87">
        <v>20.556000000000001</v>
      </c>
      <c r="R87">
        <v>42.392195999999998</v>
      </c>
      <c r="S87">
        <v>26.390910000000002</v>
      </c>
      <c r="T87">
        <v>0</v>
      </c>
      <c r="U87">
        <v>334.125</v>
      </c>
      <c r="V87">
        <v>18.140333999999999</v>
      </c>
      <c r="W87">
        <v>34.799309999999998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19.3188</v>
      </c>
      <c r="AI87">
        <v>0</v>
      </c>
      <c r="AJ87">
        <v>0</v>
      </c>
      <c r="AK87">
        <v>54.059399999999997</v>
      </c>
      <c r="AL87">
        <v>2.3239999999999998</v>
      </c>
      <c r="AM87">
        <v>0</v>
      </c>
      <c r="AN87">
        <v>0.59302999999999995</v>
      </c>
      <c r="AO87">
        <v>0</v>
      </c>
      <c r="AP87">
        <v>4.7397</v>
      </c>
      <c r="AQ87">
        <v>45.36</v>
      </c>
      <c r="AR87">
        <v>11.04</v>
      </c>
      <c r="AS87">
        <v>7.3986000000000001</v>
      </c>
      <c r="AT87">
        <v>15.00135</v>
      </c>
      <c r="AU87">
        <v>0</v>
      </c>
      <c r="AV87">
        <v>32.549999999999997</v>
      </c>
      <c r="AW87">
        <v>54.4086</v>
      </c>
      <c r="AX87">
        <v>92.063999999999993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2563.8594600000006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683.12912700000004</v>
      </c>
      <c r="L88">
        <v>435.435</v>
      </c>
      <c r="M88">
        <v>92</v>
      </c>
      <c r="N88">
        <v>118.125</v>
      </c>
      <c r="O88">
        <v>123.665626</v>
      </c>
      <c r="P88">
        <v>123.375</v>
      </c>
      <c r="Q88">
        <v>20.556000000000001</v>
      </c>
      <c r="R88">
        <v>42.392195999999998</v>
      </c>
      <c r="S88">
        <v>26.390910000000002</v>
      </c>
      <c r="T88">
        <v>0</v>
      </c>
      <c r="U88">
        <v>334.125</v>
      </c>
      <c r="V88">
        <v>18.140333999999999</v>
      </c>
      <c r="W88">
        <v>34.799309999999998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19.3188</v>
      </c>
      <c r="AI88">
        <v>0</v>
      </c>
      <c r="AJ88">
        <v>0</v>
      </c>
      <c r="AK88">
        <v>54.059399999999997</v>
      </c>
      <c r="AL88">
        <v>2.3239999999999998</v>
      </c>
      <c r="AM88">
        <v>0</v>
      </c>
      <c r="AN88">
        <v>0.59302999999999995</v>
      </c>
      <c r="AO88">
        <v>0</v>
      </c>
      <c r="AP88">
        <v>4.7397</v>
      </c>
      <c r="AQ88">
        <v>45.36</v>
      </c>
      <c r="AR88">
        <v>11.04</v>
      </c>
      <c r="AS88">
        <v>7.3986000000000001</v>
      </c>
      <c r="AT88">
        <v>15.00135</v>
      </c>
      <c r="AU88">
        <v>0</v>
      </c>
      <c r="AV88">
        <v>32.549999999999997</v>
      </c>
      <c r="AW88">
        <v>54.4086</v>
      </c>
      <c r="AX88">
        <v>92.063999999999993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2563.8594600000006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683.12912700000004</v>
      </c>
      <c r="L89">
        <v>435.435</v>
      </c>
      <c r="M89">
        <v>92</v>
      </c>
      <c r="N89">
        <v>118.125</v>
      </c>
      <c r="O89">
        <v>123.665626</v>
      </c>
      <c r="P89">
        <v>123.375</v>
      </c>
      <c r="Q89">
        <v>20.556000000000001</v>
      </c>
      <c r="R89">
        <v>42.392195999999998</v>
      </c>
      <c r="S89">
        <v>26.390910000000002</v>
      </c>
      <c r="T89">
        <v>0</v>
      </c>
      <c r="U89">
        <v>334.125</v>
      </c>
      <c r="V89">
        <v>18.140333999999999</v>
      </c>
      <c r="W89">
        <v>34.799309999999998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19.1294</v>
      </c>
      <c r="AI89">
        <v>0</v>
      </c>
      <c r="AJ89">
        <v>0</v>
      </c>
      <c r="AK89">
        <v>54.059399999999997</v>
      </c>
      <c r="AL89">
        <v>2.3239999999999998</v>
      </c>
      <c r="AM89">
        <v>0</v>
      </c>
      <c r="AN89">
        <v>0.59302999999999995</v>
      </c>
      <c r="AO89">
        <v>0</v>
      </c>
      <c r="AP89">
        <v>4.7397</v>
      </c>
      <c r="AQ89">
        <v>45.99</v>
      </c>
      <c r="AR89">
        <v>17.664000000000001</v>
      </c>
      <c r="AS89">
        <v>7.3986000000000001</v>
      </c>
      <c r="AT89">
        <v>15.00135</v>
      </c>
      <c r="AU89">
        <v>0</v>
      </c>
      <c r="AV89">
        <v>32.549999999999997</v>
      </c>
      <c r="AW89">
        <v>54.517200000000003</v>
      </c>
      <c r="AX89">
        <v>92.063999999999993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2571.0326600000003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683.12912700000004</v>
      </c>
      <c r="L90">
        <v>435.435</v>
      </c>
      <c r="M90">
        <v>92</v>
      </c>
      <c r="N90">
        <v>118.125</v>
      </c>
      <c r="O90">
        <v>123.665626</v>
      </c>
      <c r="P90">
        <v>123.375</v>
      </c>
      <c r="Q90">
        <v>20.556000000000001</v>
      </c>
      <c r="R90">
        <v>42.392195999999998</v>
      </c>
      <c r="S90">
        <v>26.390910000000002</v>
      </c>
      <c r="T90">
        <v>0</v>
      </c>
      <c r="U90">
        <v>334.125</v>
      </c>
      <c r="V90">
        <v>18.140333999999999</v>
      </c>
      <c r="W90">
        <v>34.799309999999998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54.059399999999997</v>
      </c>
      <c r="AL90">
        <v>2.3239999999999998</v>
      </c>
      <c r="AM90">
        <v>0</v>
      </c>
      <c r="AN90">
        <v>0.59302999999999995</v>
      </c>
      <c r="AO90">
        <v>0</v>
      </c>
      <c r="AP90">
        <v>4.7397</v>
      </c>
      <c r="AQ90">
        <v>31.122</v>
      </c>
      <c r="AR90">
        <v>17.664000000000001</v>
      </c>
      <c r="AS90">
        <v>7.3986000000000001</v>
      </c>
      <c r="AT90">
        <v>15.00135</v>
      </c>
      <c r="AU90">
        <v>0</v>
      </c>
      <c r="AV90">
        <v>32.549999999999997</v>
      </c>
      <c r="AW90">
        <v>54.517200000000003</v>
      </c>
      <c r="AX90">
        <v>92.063999999999993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2537.0352600000001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683.12912700000004</v>
      </c>
      <c r="L91">
        <v>435.435</v>
      </c>
      <c r="M91">
        <v>92</v>
      </c>
      <c r="N91">
        <v>118.125</v>
      </c>
      <c r="O91">
        <v>123.665626</v>
      </c>
      <c r="P91">
        <v>123.375</v>
      </c>
      <c r="Q91">
        <v>20.556000000000001</v>
      </c>
      <c r="R91">
        <v>42.392195999999998</v>
      </c>
      <c r="S91">
        <v>26.390910000000002</v>
      </c>
      <c r="T91">
        <v>0</v>
      </c>
      <c r="U91">
        <v>334.125</v>
      </c>
      <c r="V91">
        <v>18.140333999999999</v>
      </c>
      <c r="W91">
        <v>34.799309999999998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54.059399999999997</v>
      </c>
      <c r="AL91">
        <v>2.3239999999999998</v>
      </c>
      <c r="AM91">
        <v>0</v>
      </c>
      <c r="AN91">
        <v>0.59302999999999995</v>
      </c>
      <c r="AO91">
        <v>0</v>
      </c>
      <c r="AP91">
        <v>4.7397</v>
      </c>
      <c r="AQ91">
        <v>31.122</v>
      </c>
      <c r="AR91">
        <v>11.04</v>
      </c>
      <c r="AS91">
        <v>7.3986000000000001</v>
      </c>
      <c r="AT91">
        <v>15.00135</v>
      </c>
      <c r="AU91">
        <v>0</v>
      </c>
      <c r="AV91">
        <v>32.549999999999997</v>
      </c>
      <c r="AW91">
        <v>54.517200000000003</v>
      </c>
      <c r="AX91">
        <v>92.063999999999993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2530.4112600000003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683.12912700000004</v>
      </c>
      <c r="L92">
        <v>435.435</v>
      </c>
      <c r="M92">
        <v>92</v>
      </c>
      <c r="N92">
        <v>118.125</v>
      </c>
      <c r="O92">
        <v>123.665626</v>
      </c>
      <c r="P92">
        <v>123.375</v>
      </c>
      <c r="Q92">
        <v>20.556000000000001</v>
      </c>
      <c r="R92">
        <v>42.392195999999998</v>
      </c>
      <c r="S92">
        <v>26.390910000000002</v>
      </c>
      <c r="T92">
        <v>0</v>
      </c>
      <c r="U92">
        <v>334.125</v>
      </c>
      <c r="V92">
        <v>18.140333999999999</v>
      </c>
      <c r="W92">
        <v>34.799309999999998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54.059399999999997</v>
      </c>
      <c r="AL92">
        <v>2.3239999999999998</v>
      </c>
      <c r="AM92">
        <v>0</v>
      </c>
      <c r="AN92">
        <v>0.59302999999999995</v>
      </c>
      <c r="AO92">
        <v>0</v>
      </c>
      <c r="AP92">
        <v>3.843</v>
      </c>
      <c r="AQ92">
        <v>31.122</v>
      </c>
      <c r="AR92">
        <v>11.04</v>
      </c>
      <c r="AS92">
        <v>7.3986000000000001</v>
      </c>
      <c r="AT92">
        <v>15.00135</v>
      </c>
      <c r="AU92">
        <v>0</v>
      </c>
      <c r="AV92">
        <v>32.549999999999997</v>
      </c>
      <c r="AW92">
        <v>54.517200000000003</v>
      </c>
      <c r="AX92">
        <v>92.063999999999993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2529.5145600000001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683.12912700000004</v>
      </c>
      <c r="L93">
        <v>435.435</v>
      </c>
      <c r="M93">
        <v>92</v>
      </c>
      <c r="N93">
        <v>118.125</v>
      </c>
      <c r="O93">
        <v>123.665626</v>
      </c>
      <c r="P93">
        <v>123.375</v>
      </c>
      <c r="Q93">
        <v>20.556000000000001</v>
      </c>
      <c r="R93">
        <v>42.392195999999998</v>
      </c>
      <c r="S93">
        <v>26.390910000000002</v>
      </c>
      <c r="T93">
        <v>0</v>
      </c>
      <c r="U93">
        <v>334.125</v>
      </c>
      <c r="V93">
        <v>18.140333999999999</v>
      </c>
      <c r="W93">
        <v>34.799309999999998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54.059399999999997</v>
      </c>
      <c r="AL93">
        <v>2.3239999999999998</v>
      </c>
      <c r="AM93">
        <v>0</v>
      </c>
      <c r="AN93">
        <v>0.59302999999999995</v>
      </c>
      <c r="AO93">
        <v>0</v>
      </c>
      <c r="AP93">
        <v>3.843</v>
      </c>
      <c r="AQ93">
        <v>15.561</v>
      </c>
      <c r="AR93">
        <v>4.4160000000000004</v>
      </c>
      <c r="AS93">
        <v>7.3986000000000001</v>
      </c>
      <c r="AT93">
        <v>15.00135</v>
      </c>
      <c r="AU93">
        <v>0</v>
      </c>
      <c r="AV93">
        <v>32.549999999999997</v>
      </c>
      <c r="AW93">
        <v>54.517200000000003</v>
      </c>
      <c r="AX93">
        <v>92.063999999999993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2507.3295600000006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683.12912700000004</v>
      </c>
      <c r="L94">
        <v>435.435</v>
      </c>
      <c r="M94">
        <v>92</v>
      </c>
      <c r="N94">
        <v>118.125</v>
      </c>
      <c r="O94">
        <v>123.665626</v>
      </c>
      <c r="P94">
        <v>123.375</v>
      </c>
      <c r="Q94">
        <v>20.556000000000001</v>
      </c>
      <c r="R94">
        <v>42.392195999999998</v>
      </c>
      <c r="S94">
        <v>26.390910000000002</v>
      </c>
      <c r="T94">
        <v>0</v>
      </c>
      <c r="U94">
        <v>334.125</v>
      </c>
      <c r="V94">
        <v>18.140333999999999</v>
      </c>
      <c r="W94">
        <v>34.799309999999998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54.059399999999997</v>
      </c>
      <c r="AL94">
        <v>2.3239999999999998</v>
      </c>
      <c r="AM94">
        <v>0</v>
      </c>
      <c r="AN94">
        <v>0.59302999999999995</v>
      </c>
      <c r="AO94">
        <v>0</v>
      </c>
      <c r="AP94">
        <v>3.843</v>
      </c>
      <c r="AQ94">
        <v>15.561</v>
      </c>
      <c r="AR94">
        <v>4.4160000000000004</v>
      </c>
      <c r="AS94">
        <v>7.3986000000000001</v>
      </c>
      <c r="AT94">
        <v>15.00135</v>
      </c>
      <c r="AU94">
        <v>0</v>
      </c>
      <c r="AV94">
        <v>32.549999999999997</v>
      </c>
      <c r="AW94">
        <v>54.517200000000003</v>
      </c>
      <c r="AX94">
        <v>92.063999999999993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2507.3295600000006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683.12912700000004</v>
      </c>
      <c r="L95">
        <v>435.435</v>
      </c>
      <c r="M95">
        <v>92</v>
      </c>
      <c r="N95">
        <v>118.125</v>
      </c>
      <c r="O95">
        <v>123.665626</v>
      </c>
      <c r="P95">
        <v>123.375</v>
      </c>
      <c r="Q95">
        <v>20.556000000000001</v>
      </c>
      <c r="R95">
        <v>42.392195999999998</v>
      </c>
      <c r="S95">
        <v>26.390910000000002</v>
      </c>
      <c r="T95">
        <v>0</v>
      </c>
      <c r="U95">
        <v>334.125</v>
      </c>
      <c r="V95">
        <v>18.140333999999999</v>
      </c>
      <c r="W95">
        <v>34.799309999999998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54.059399999999997</v>
      </c>
      <c r="AL95">
        <v>2.3239999999999998</v>
      </c>
      <c r="AM95">
        <v>0</v>
      </c>
      <c r="AN95">
        <v>0.59302999999999995</v>
      </c>
      <c r="AO95">
        <v>0</v>
      </c>
      <c r="AP95">
        <v>3.843</v>
      </c>
      <c r="AQ95">
        <v>15.561</v>
      </c>
      <c r="AR95">
        <v>8.8320000000000007</v>
      </c>
      <c r="AS95">
        <v>7.3986000000000001</v>
      </c>
      <c r="AT95">
        <v>15.00135</v>
      </c>
      <c r="AU95">
        <v>0</v>
      </c>
      <c r="AV95">
        <v>32.549999999999997</v>
      </c>
      <c r="AW95">
        <v>54.517200000000003</v>
      </c>
      <c r="AX95">
        <v>92.063999999999993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2502.87156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683.12912700000004</v>
      </c>
      <c r="L96">
        <v>435.435</v>
      </c>
      <c r="M96">
        <v>92</v>
      </c>
      <c r="N96">
        <v>118.125</v>
      </c>
      <c r="O96">
        <v>123.665626</v>
      </c>
      <c r="P96">
        <v>123.375</v>
      </c>
      <c r="Q96">
        <v>20.556000000000001</v>
      </c>
      <c r="R96">
        <v>42.392195999999998</v>
      </c>
      <c r="S96">
        <v>26.390910000000002</v>
      </c>
      <c r="T96">
        <v>0</v>
      </c>
      <c r="U96">
        <v>334.125</v>
      </c>
      <c r="V96">
        <v>18.140333999999999</v>
      </c>
      <c r="W96">
        <v>34.799309999999998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54.059399999999997</v>
      </c>
      <c r="AL96">
        <v>2.3239999999999998</v>
      </c>
      <c r="AM96">
        <v>0</v>
      </c>
      <c r="AN96">
        <v>0.59302999999999995</v>
      </c>
      <c r="AO96">
        <v>0</v>
      </c>
      <c r="AP96">
        <v>3.843</v>
      </c>
      <c r="AQ96">
        <v>0</v>
      </c>
      <c r="AR96">
        <v>8.8320000000000007</v>
      </c>
      <c r="AS96">
        <v>7.3986000000000001</v>
      </c>
      <c r="AT96">
        <v>15.00135</v>
      </c>
      <c r="AU96">
        <v>0</v>
      </c>
      <c r="AV96">
        <v>32.549999999999997</v>
      </c>
      <c r="AW96">
        <v>54.517200000000003</v>
      </c>
      <c r="AX96">
        <v>92.063999999999993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2487.3105600000004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683.12912700000004</v>
      </c>
      <c r="L97">
        <v>435.435</v>
      </c>
      <c r="M97">
        <v>92</v>
      </c>
      <c r="N97">
        <v>118.125</v>
      </c>
      <c r="O97">
        <v>123.665626</v>
      </c>
      <c r="P97">
        <v>123.375</v>
      </c>
      <c r="Q97">
        <v>20.556000000000001</v>
      </c>
      <c r="R97">
        <v>42.392195999999998</v>
      </c>
      <c r="S97">
        <v>26.390910000000002</v>
      </c>
      <c r="T97">
        <v>0</v>
      </c>
      <c r="U97">
        <v>334.125</v>
      </c>
      <c r="V97">
        <v>18.140333999999999</v>
      </c>
      <c r="W97">
        <v>34.799309999999998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54.059399999999997</v>
      </c>
      <c r="AL97">
        <v>2.3239999999999998</v>
      </c>
      <c r="AM97">
        <v>0</v>
      </c>
      <c r="AN97">
        <v>0.59302999999999995</v>
      </c>
      <c r="AO97">
        <v>0</v>
      </c>
      <c r="AP97">
        <v>3.843</v>
      </c>
      <c r="AQ97">
        <v>0</v>
      </c>
      <c r="AR97">
        <v>8.8320000000000007</v>
      </c>
      <c r="AS97">
        <v>9.4163999999999994</v>
      </c>
      <c r="AT97">
        <v>15.00135</v>
      </c>
      <c r="AU97">
        <v>0</v>
      </c>
      <c r="AV97">
        <v>32.549999999999997</v>
      </c>
      <c r="AW97">
        <v>54.517200000000003</v>
      </c>
      <c r="AX97">
        <v>92.063999999999993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2489.32836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683.12912700000004</v>
      </c>
      <c r="L98">
        <v>435.435</v>
      </c>
      <c r="M98">
        <v>92</v>
      </c>
      <c r="N98">
        <v>118.125</v>
      </c>
      <c r="O98">
        <v>123.665626</v>
      </c>
      <c r="P98">
        <v>123.375</v>
      </c>
      <c r="Q98">
        <v>20.556000000000001</v>
      </c>
      <c r="R98">
        <v>42.392195999999998</v>
      </c>
      <c r="S98">
        <v>26.390910000000002</v>
      </c>
      <c r="T98">
        <v>0</v>
      </c>
      <c r="U98">
        <v>334.125</v>
      </c>
      <c r="V98">
        <v>18.140333999999999</v>
      </c>
      <c r="W98">
        <v>34.799309999999998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54.059399999999997</v>
      </c>
      <c r="AL98">
        <v>2.3239999999999998</v>
      </c>
      <c r="AM98">
        <v>0</v>
      </c>
      <c r="AN98">
        <v>0.59302999999999995</v>
      </c>
      <c r="AO98">
        <v>0</v>
      </c>
      <c r="AP98">
        <v>3.843</v>
      </c>
      <c r="AQ98">
        <v>0</v>
      </c>
      <c r="AR98">
        <v>8.8320000000000007</v>
      </c>
      <c r="AS98">
        <v>9.4163999999999994</v>
      </c>
      <c r="AT98">
        <v>15.00135</v>
      </c>
      <c r="AU98">
        <v>0</v>
      </c>
      <c r="AV98">
        <v>32.549999999999997</v>
      </c>
      <c r="AW98">
        <v>54.517200000000003</v>
      </c>
      <c r="AX98">
        <v>92.063999999999993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2489.32836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16.394274047999993</v>
      </c>
      <c r="L99">
        <f t="shared" si="2"/>
        <v>10.450439999999999</v>
      </c>
      <c r="M99">
        <f t="shared" si="2"/>
        <v>2.2080000000000002</v>
      </c>
      <c r="N99">
        <f t="shared" si="2"/>
        <v>2.835</v>
      </c>
      <c r="O99">
        <f t="shared" si="2"/>
        <v>2.9679750239999998</v>
      </c>
      <c r="P99">
        <f t="shared" si="2"/>
        <v>2.9609999999999999</v>
      </c>
      <c r="Q99">
        <f t="shared" si="2"/>
        <v>0.49334400000000067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8.0780624999999997</v>
      </c>
      <c r="V99">
        <f t="shared" si="2"/>
        <v>0.43536801599999975</v>
      </c>
      <c r="W99">
        <f t="shared" si="2"/>
        <v>0.83518343999999956</v>
      </c>
      <c r="X99">
        <f t="shared" si="2"/>
        <v>3.2222788625000005</v>
      </c>
      <c r="Y99">
        <f t="shared" si="2"/>
        <v>0</v>
      </c>
      <c r="Z99">
        <f t="shared" si="2"/>
        <v>5.6526799999999995E-2</v>
      </c>
      <c r="AA99">
        <f t="shared" si="2"/>
        <v>9.0843679999999996E-2</v>
      </c>
      <c r="AB99">
        <f t="shared" si="2"/>
        <v>0.17189035000000003</v>
      </c>
      <c r="AC99">
        <f t="shared" si="2"/>
        <v>0.10225401999999999</v>
      </c>
      <c r="AD99">
        <f t="shared" si="2"/>
        <v>0.12335498000000002</v>
      </c>
      <c r="AE99">
        <f t="shared" si="2"/>
        <v>0.40785158699999979</v>
      </c>
      <c r="AF99">
        <f t="shared" si="2"/>
        <v>0.21051100000000034</v>
      </c>
      <c r="AG99">
        <f t="shared" si="2"/>
        <v>0</v>
      </c>
      <c r="AH99">
        <f t="shared" si="2"/>
        <v>0.77175765000000052</v>
      </c>
      <c r="AI99">
        <f t="shared" si="2"/>
        <v>7.0015000000000022E-2</v>
      </c>
      <c r="AJ99">
        <f t="shared" si="2"/>
        <v>0</v>
      </c>
      <c r="AK99">
        <f t="shared" si="2"/>
        <v>1.2974256000000017</v>
      </c>
      <c r="AL99">
        <f t="shared" si="2"/>
        <v>0.35673400000000044</v>
      </c>
      <c r="AM99">
        <f t="shared" si="2"/>
        <v>3.9972671000000008E-2</v>
      </c>
      <c r="AN99">
        <f t="shared" si="2"/>
        <v>1.4232719999999982E-2</v>
      </c>
      <c r="AO99">
        <f t="shared" si="2"/>
        <v>0</v>
      </c>
      <c r="AP99">
        <f t="shared" si="2"/>
        <v>9.517830000000016E-2</v>
      </c>
      <c r="AQ99">
        <f t="shared" si="2"/>
        <v>0.4069799999999999</v>
      </c>
      <c r="AR99">
        <f t="shared" si="2"/>
        <v>0.27696600000000005</v>
      </c>
      <c r="AS99">
        <f t="shared" si="2"/>
        <v>0.21735069000000007</v>
      </c>
      <c r="AT99">
        <f t="shared" si="2"/>
        <v>0.36003239999999997</v>
      </c>
      <c r="AU99">
        <f t="shared" si="2"/>
        <v>0</v>
      </c>
      <c r="AV99">
        <f t="shared" si="2"/>
        <v>0.77017500000000105</v>
      </c>
      <c r="AW99">
        <f t="shared" si="2"/>
        <v>1.3034172000000011</v>
      </c>
      <c r="AX99">
        <f t="shared" si="2"/>
        <v>2.2087140000000032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61.88390408250001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368</v>
      </c>
      <c r="L3">
        <v>119</v>
      </c>
      <c r="M3">
        <v>92</v>
      </c>
      <c r="N3">
        <v>118.125</v>
      </c>
      <c r="O3">
        <v>123.66562500000001</v>
      </c>
      <c r="P3">
        <v>123.375</v>
      </c>
      <c r="Q3">
        <v>8</v>
      </c>
      <c r="R3">
        <v>14</v>
      </c>
      <c r="S3">
        <v>9</v>
      </c>
      <c r="T3">
        <v>0</v>
      </c>
      <c r="U3">
        <v>339.75</v>
      </c>
      <c r="V3">
        <v>6</v>
      </c>
      <c r="W3">
        <v>13</v>
      </c>
      <c r="X3">
        <v>45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0</v>
      </c>
      <c r="AG3">
        <v>0</v>
      </c>
      <c r="AH3">
        <v>0</v>
      </c>
      <c r="AI3">
        <v>0</v>
      </c>
      <c r="AJ3">
        <v>0</v>
      </c>
      <c r="AK3">
        <v>54.059399999999997</v>
      </c>
      <c r="AL3">
        <v>2.3239999999999998</v>
      </c>
      <c r="AM3">
        <v>0</v>
      </c>
      <c r="AN3">
        <v>0.59302999999999995</v>
      </c>
      <c r="AO3">
        <v>0</v>
      </c>
      <c r="AP3">
        <v>8.3264999999999993</v>
      </c>
      <c r="AQ3">
        <v>0</v>
      </c>
      <c r="AR3">
        <v>39.744</v>
      </c>
      <c r="AS3">
        <v>24.75168</v>
      </c>
      <c r="AT3">
        <v>15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1540.1930870000001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368</v>
      </c>
      <c r="L4">
        <v>119</v>
      </c>
      <c r="M4">
        <v>92</v>
      </c>
      <c r="N4">
        <v>118.125</v>
      </c>
      <c r="O4">
        <v>123.665626</v>
      </c>
      <c r="P4">
        <v>123.375</v>
      </c>
      <c r="Q4">
        <v>8</v>
      </c>
      <c r="R4">
        <v>14</v>
      </c>
      <c r="S4">
        <v>9</v>
      </c>
      <c r="T4">
        <v>0</v>
      </c>
      <c r="U4">
        <v>339.75</v>
      </c>
      <c r="V4">
        <v>6</v>
      </c>
      <c r="W4">
        <v>13</v>
      </c>
      <c r="X4">
        <v>45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0</v>
      </c>
      <c r="AG4">
        <v>0</v>
      </c>
      <c r="AH4">
        <v>0</v>
      </c>
      <c r="AI4">
        <v>0</v>
      </c>
      <c r="AJ4">
        <v>0</v>
      </c>
      <c r="AK4">
        <v>54.059399999999997</v>
      </c>
      <c r="AL4">
        <v>2.3239999999999998</v>
      </c>
      <c r="AM4">
        <v>0</v>
      </c>
      <c r="AN4">
        <v>0.59302999999999995</v>
      </c>
      <c r="AO4">
        <v>0</v>
      </c>
      <c r="AP4">
        <v>8.3264999999999993</v>
      </c>
      <c r="AQ4">
        <v>0</v>
      </c>
      <c r="AR4">
        <v>39.744</v>
      </c>
      <c r="AS4">
        <v>24.75168</v>
      </c>
      <c r="AT4">
        <v>15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1540.193088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368</v>
      </c>
      <c r="L5">
        <v>119</v>
      </c>
      <c r="M5">
        <v>92</v>
      </c>
      <c r="N5">
        <v>118.125</v>
      </c>
      <c r="O5">
        <v>123.665626</v>
      </c>
      <c r="P5">
        <v>123.375</v>
      </c>
      <c r="Q5">
        <v>8</v>
      </c>
      <c r="R5">
        <v>14</v>
      </c>
      <c r="S5">
        <v>9</v>
      </c>
      <c r="T5">
        <v>0</v>
      </c>
      <c r="U5">
        <v>339.75</v>
      </c>
      <c r="V5">
        <v>6</v>
      </c>
      <c r="W5">
        <v>13</v>
      </c>
      <c r="X5">
        <v>45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54.059399999999997</v>
      </c>
      <c r="AL5">
        <v>15.106</v>
      </c>
      <c r="AM5">
        <v>0</v>
      </c>
      <c r="AN5">
        <v>0.59302999999999995</v>
      </c>
      <c r="AO5">
        <v>0</v>
      </c>
      <c r="AP5">
        <v>8.3264999999999993</v>
      </c>
      <c r="AQ5">
        <v>0</v>
      </c>
      <c r="AR5">
        <v>8.8320000000000007</v>
      </c>
      <c r="AS5">
        <v>24.75168</v>
      </c>
      <c r="AT5">
        <v>15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1505.5842360000001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368</v>
      </c>
      <c r="L6">
        <v>119</v>
      </c>
      <c r="M6">
        <v>92</v>
      </c>
      <c r="N6">
        <v>118.125</v>
      </c>
      <c r="O6">
        <v>123.665626</v>
      </c>
      <c r="P6">
        <v>123.375</v>
      </c>
      <c r="Q6">
        <v>8</v>
      </c>
      <c r="R6">
        <v>14</v>
      </c>
      <c r="S6">
        <v>9</v>
      </c>
      <c r="T6">
        <v>0</v>
      </c>
      <c r="U6">
        <v>339.75</v>
      </c>
      <c r="V6">
        <v>6</v>
      </c>
      <c r="W6">
        <v>13</v>
      </c>
      <c r="X6">
        <v>45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54.059399999999997</v>
      </c>
      <c r="AL6">
        <v>70.882000000000005</v>
      </c>
      <c r="AM6">
        <v>0</v>
      </c>
      <c r="AN6">
        <v>0.59302999999999995</v>
      </c>
      <c r="AO6">
        <v>0</v>
      </c>
      <c r="AP6">
        <v>8.3264999999999993</v>
      </c>
      <c r="AQ6">
        <v>0</v>
      </c>
      <c r="AR6">
        <v>5.52</v>
      </c>
      <c r="AS6">
        <v>24.75168</v>
      </c>
      <c r="AT6">
        <v>13.971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1557.0192360000001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368</v>
      </c>
      <c r="L7">
        <v>119</v>
      </c>
      <c r="M7">
        <v>92</v>
      </c>
      <c r="N7">
        <v>118.125</v>
      </c>
      <c r="O7">
        <v>123.665626</v>
      </c>
      <c r="P7">
        <v>123.375</v>
      </c>
      <c r="Q7">
        <v>8</v>
      </c>
      <c r="R7">
        <v>14</v>
      </c>
      <c r="S7">
        <v>9</v>
      </c>
      <c r="T7">
        <v>0</v>
      </c>
      <c r="U7">
        <v>339.75</v>
      </c>
      <c r="V7">
        <v>6</v>
      </c>
      <c r="W7">
        <v>13</v>
      </c>
      <c r="X7">
        <v>45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54.059399999999997</v>
      </c>
      <c r="AL7">
        <v>70.882000000000005</v>
      </c>
      <c r="AM7">
        <v>0</v>
      </c>
      <c r="AN7">
        <v>0.59302999999999995</v>
      </c>
      <c r="AO7">
        <v>0</v>
      </c>
      <c r="AP7">
        <v>8.3264999999999993</v>
      </c>
      <c r="AQ7">
        <v>0</v>
      </c>
      <c r="AR7">
        <v>5.52</v>
      </c>
      <c r="AS7">
        <v>24.75168</v>
      </c>
      <c r="AT7">
        <v>12.89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1555.9382360000002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368</v>
      </c>
      <c r="L8">
        <v>119</v>
      </c>
      <c r="M8">
        <v>92</v>
      </c>
      <c r="N8">
        <v>118.125</v>
      </c>
      <c r="O8">
        <v>123.665626</v>
      </c>
      <c r="P8">
        <v>123.375</v>
      </c>
      <c r="Q8">
        <v>8</v>
      </c>
      <c r="R8">
        <v>14</v>
      </c>
      <c r="S8">
        <v>9</v>
      </c>
      <c r="T8">
        <v>0</v>
      </c>
      <c r="U8">
        <v>339.75</v>
      </c>
      <c r="V8">
        <v>6</v>
      </c>
      <c r="W8">
        <v>13</v>
      </c>
      <c r="X8">
        <v>45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54.059399999999997</v>
      </c>
      <c r="AL8">
        <v>70.882000000000005</v>
      </c>
      <c r="AM8">
        <v>0</v>
      </c>
      <c r="AN8">
        <v>0.59302999999999995</v>
      </c>
      <c r="AO8">
        <v>0</v>
      </c>
      <c r="AP8">
        <v>8.3264999999999993</v>
      </c>
      <c r="AQ8">
        <v>0</v>
      </c>
      <c r="AR8">
        <v>5.52</v>
      </c>
      <c r="AS8">
        <v>24.75168</v>
      </c>
      <c r="AT8">
        <v>12.489000000000001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1555.5372360000001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368</v>
      </c>
      <c r="L9">
        <v>119</v>
      </c>
      <c r="M9">
        <v>92</v>
      </c>
      <c r="N9">
        <v>118.125</v>
      </c>
      <c r="O9">
        <v>123.665626</v>
      </c>
      <c r="P9">
        <v>123.375</v>
      </c>
      <c r="Q9">
        <v>8</v>
      </c>
      <c r="R9">
        <v>14</v>
      </c>
      <c r="S9">
        <v>9</v>
      </c>
      <c r="T9">
        <v>0</v>
      </c>
      <c r="U9">
        <v>339.75</v>
      </c>
      <c r="V9">
        <v>6</v>
      </c>
      <c r="W9">
        <v>13</v>
      </c>
      <c r="X9">
        <v>45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54.059399999999997</v>
      </c>
      <c r="AL9">
        <v>70.882000000000005</v>
      </c>
      <c r="AM9">
        <v>0</v>
      </c>
      <c r="AN9">
        <v>0.59302999999999995</v>
      </c>
      <c r="AO9">
        <v>0</v>
      </c>
      <c r="AP9">
        <v>3.2025000000000001</v>
      </c>
      <c r="AQ9">
        <v>0</v>
      </c>
      <c r="AR9">
        <v>5.52</v>
      </c>
      <c r="AS9">
        <v>9.4163999999999994</v>
      </c>
      <c r="AT9">
        <v>14.071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1536.6599560000002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368</v>
      </c>
      <c r="L10">
        <v>119</v>
      </c>
      <c r="M10">
        <v>92</v>
      </c>
      <c r="N10">
        <v>118.125</v>
      </c>
      <c r="O10">
        <v>123.665626</v>
      </c>
      <c r="P10">
        <v>123.375</v>
      </c>
      <c r="Q10">
        <v>8</v>
      </c>
      <c r="R10">
        <v>14</v>
      </c>
      <c r="S10">
        <v>9</v>
      </c>
      <c r="T10">
        <v>0</v>
      </c>
      <c r="U10">
        <v>339.75</v>
      </c>
      <c r="V10">
        <v>6</v>
      </c>
      <c r="W10">
        <v>13</v>
      </c>
      <c r="X10">
        <v>45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54.059399999999997</v>
      </c>
      <c r="AL10">
        <v>9.2959999999999994</v>
      </c>
      <c r="AM10">
        <v>0</v>
      </c>
      <c r="AN10">
        <v>0.59302999999999995</v>
      </c>
      <c r="AO10">
        <v>0</v>
      </c>
      <c r="AP10">
        <v>3.2025000000000001</v>
      </c>
      <c r="AQ10">
        <v>0</v>
      </c>
      <c r="AR10">
        <v>5.52</v>
      </c>
      <c r="AS10">
        <v>6.0533999999999999</v>
      </c>
      <c r="AT10">
        <v>13.432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1471.0719560000002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368</v>
      </c>
      <c r="L11">
        <v>119</v>
      </c>
      <c r="M11">
        <v>71.592855999999998</v>
      </c>
      <c r="N11">
        <v>104.081451</v>
      </c>
      <c r="O11">
        <v>108.665836</v>
      </c>
      <c r="P11">
        <v>123.375</v>
      </c>
      <c r="Q11">
        <v>8</v>
      </c>
      <c r="R11">
        <v>14</v>
      </c>
      <c r="S11">
        <v>9</v>
      </c>
      <c r="T11">
        <v>0</v>
      </c>
      <c r="U11">
        <v>339.75</v>
      </c>
      <c r="V11">
        <v>6</v>
      </c>
      <c r="W11">
        <v>13</v>
      </c>
      <c r="X11">
        <v>45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54.059399999999997</v>
      </c>
      <c r="AL11">
        <v>2.3239999999999998</v>
      </c>
      <c r="AM11">
        <v>0</v>
      </c>
      <c r="AN11">
        <v>0.59302999999999995</v>
      </c>
      <c r="AO11">
        <v>0</v>
      </c>
      <c r="AP11">
        <v>3.2025000000000001</v>
      </c>
      <c r="AQ11">
        <v>0</v>
      </c>
      <c r="AR11">
        <v>5.52</v>
      </c>
      <c r="AS11">
        <v>6.0533999999999999</v>
      </c>
      <c r="AT11">
        <v>13.779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1414.9964730000002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368</v>
      </c>
      <c r="L12">
        <v>119</v>
      </c>
      <c r="M12">
        <v>58.2256</v>
      </c>
      <c r="N12">
        <v>91.247299999999996</v>
      </c>
      <c r="O12">
        <v>90.383200000000002</v>
      </c>
      <c r="P12">
        <v>123.375</v>
      </c>
      <c r="Q12">
        <v>8</v>
      </c>
      <c r="R12">
        <v>14</v>
      </c>
      <c r="S12">
        <v>9</v>
      </c>
      <c r="T12">
        <v>0</v>
      </c>
      <c r="U12">
        <v>339.75</v>
      </c>
      <c r="V12">
        <v>6</v>
      </c>
      <c r="W12">
        <v>13</v>
      </c>
      <c r="X12">
        <v>45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54.059399999999997</v>
      </c>
      <c r="AL12">
        <v>2.3239999999999998</v>
      </c>
      <c r="AM12">
        <v>0</v>
      </c>
      <c r="AN12">
        <v>0.59302999999999995</v>
      </c>
      <c r="AO12">
        <v>0</v>
      </c>
      <c r="AP12">
        <v>3.2025000000000001</v>
      </c>
      <c r="AQ12">
        <v>0</v>
      </c>
      <c r="AR12">
        <v>5.52</v>
      </c>
      <c r="AS12">
        <v>6.0533999999999999</v>
      </c>
      <c r="AT12">
        <v>14.481999999999999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1371.2154300000002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368</v>
      </c>
      <c r="L13">
        <v>119</v>
      </c>
      <c r="M13">
        <v>58.2256</v>
      </c>
      <c r="N13">
        <v>91.247299999999996</v>
      </c>
      <c r="O13">
        <v>90.383200000000002</v>
      </c>
      <c r="P13">
        <v>123.375</v>
      </c>
      <c r="Q13">
        <v>8</v>
      </c>
      <c r="R13">
        <v>14</v>
      </c>
      <c r="S13">
        <v>9</v>
      </c>
      <c r="T13">
        <v>0</v>
      </c>
      <c r="U13">
        <v>339.75</v>
      </c>
      <c r="V13">
        <v>6</v>
      </c>
      <c r="W13">
        <v>13</v>
      </c>
      <c r="X13">
        <v>45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54.059399999999997</v>
      </c>
      <c r="AL13">
        <v>2.3239999999999998</v>
      </c>
      <c r="AM13">
        <v>0</v>
      </c>
      <c r="AN13">
        <v>0.59302999999999995</v>
      </c>
      <c r="AO13">
        <v>0</v>
      </c>
      <c r="AP13">
        <v>3.2025000000000001</v>
      </c>
      <c r="AQ13">
        <v>0</v>
      </c>
      <c r="AR13">
        <v>5.52</v>
      </c>
      <c r="AS13">
        <v>6.0533999999999999</v>
      </c>
      <c r="AT13">
        <v>13.785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1370.5184300000003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368</v>
      </c>
      <c r="L14">
        <v>119</v>
      </c>
      <c r="M14">
        <v>58.2256</v>
      </c>
      <c r="N14">
        <v>91.247299999999996</v>
      </c>
      <c r="O14">
        <v>90.383200000000002</v>
      </c>
      <c r="P14">
        <v>123.375</v>
      </c>
      <c r="Q14">
        <v>8</v>
      </c>
      <c r="R14">
        <v>14</v>
      </c>
      <c r="S14">
        <v>9</v>
      </c>
      <c r="T14">
        <v>0</v>
      </c>
      <c r="U14">
        <v>339.75</v>
      </c>
      <c r="V14">
        <v>6</v>
      </c>
      <c r="W14">
        <v>13</v>
      </c>
      <c r="X14">
        <v>45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54.059399999999997</v>
      </c>
      <c r="AL14">
        <v>2.3239999999999998</v>
      </c>
      <c r="AM14">
        <v>0</v>
      </c>
      <c r="AN14">
        <v>0.59302999999999995</v>
      </c>
      <c r="AO14">
        <v>0</v>
      </c>
      <c r="AP14">
        <v>3.2025000000000001</v>
      </c>
      <c r="AQ14">
        <v>0</v>
      </c>
      <c r="AR14">
        <v>5.52</v>
      </c>
      <c r="AS14">
        <v>6.0533999999999999</v>
      </c>
      <c r="AT14">
        <v>14.773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1371.5064300000001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365.16</v>
      </c>
      <c r="L15">
        <v>118.57</v>
      </c>
      <c r="M15">
        <v>58.2256</v>
      </c>
      <c r="N15">
        <v>91.247299999999996</v>
      </c>
      <c r="O15">
        <v>90.383200000000002</v>
      </c>
      <c r="P15">
        <v>123.375</v>
      </c>
      <c r="Q15">
        <v>7.93</v>
      </c>
      <c r="R15">
        <v>13</v>
      </c>
      <c r="S15">
        <v>8.89</v>
      </c>
      <c r="T15">
        <v>0</v>
      </c>
      <c r="U15">
        <v>339.75</v>
      </c>
      <c r="V15">
        <v>6</v>
      </c>
      <c r="W15">
        <v>14</v>
      </c>
      <c r="X15">
        <v>43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54.059399999999997</v>
      </c>
      <c r="AL15">
        <v>2.3239999999999998</v>
      </c>
      <c r="AM15">
        <v>0</v>
      </c>
      <c r="AN15">
        <v>0.59302999999999995</v>
      </c>
      <c r="AO15">
        <v>0</v>
      </c>
      <c r="AP15">
        <v>3.2025000000000001</v>
      </c>
      <c r="AQ15">
        <v>0</v>
      </c>
      <c r="AR15">
        <v>5.52</v>
      </c>
      <c r="AS15">
        <v>6.0533999999999999</v>
      </c>
      <c r="AT15">
        <v>15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1366.2834300000002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365.16</v>
      </c>
      <c r="L16">
        <v>118.57</v>
      </c>
      <c r="M16">
        <v>58.2256</v>
      </c>
      <c r="N16">
        <v>91.247299999999996</v>
      </c>
      <c r="O16">
        <v>90.383200000000002</v>
      </c>
      <c r="P16">
        <v>123.375</v>
      </c>
      <c r="Q16">
        <v>7.93</v>
      </c>
      <c r="R16">
        <v>13</v>
      </c>
      <c r="S16">
        <v>8.89</v>
      </c>
      <c r="T16">
        <v>0</v>
      </c>
      <c r="U16">
        <v>339.75</v>
      </c>
      <c r="V16">
        <v>6</v>
      </c>
      <c r="W16">
        <v>14</v>
      </c>
      <c r="X16">
        <v>43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54.059399999999997</v>
      </c>
      <c r="AL16">
        <v>2.3239999999999998</v>
      </c>
      <c r="AM16">
        <v>0</v>
      </c>
      <c r="AN16">
        <v>0.59302999999999995</v>
      </c>
      <c r="AO16">
        <v>0</v>
      </c>
      <c r="AP16">
        <v>3.2025000000000001</v>
      </c>
      <c r="AQ16">
        <v>0</v>
      </c>
      <c r="AR16">
        <v>5.52</v>
      </c>
      <c r="AS16">
        <v>6.0533999999999999</v>
      </c>
      <c r="AT16">
        <v>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1366.2834300000002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365.16</v>
      </c>
      <c r="L17">
        <v>118.57</v>
      </c>
      <c r="M17">
        <v>58.2256</v>
      </c>
      <c r="N17">
        <v>91.247299999999996</v>
      </c>
      <c r="O17">
        <v>90.383200000000002</v>
      </c>
      <c r="P17">
        <v>123.375</v>
      </c>
      <c r="Q17">
        <v>7.93</v>
      </c>
      <c r="R17">
        <v>13</v>
      </c>
      <c r="S17">
        <v>8.89</v>
      </c>
      <c r="T17">
        <v>0</v>
      </c>
      <c r="U17">
        <v>339.75</v>
      </c>
      <c r="V17">
        <v>6</v>
      </c>
      <c r="W17">
        <v>14</v>
      </c>
      <c r="X17">
        <v>43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54.059399999999997</v>
      </c>
      <c r="AL17">
        <v>2.3239999999999998</v>
      </c>
      <c r="AM17">
        <v>0</v>
      </c>
      <c r="AN17">
        <v>0.59302999999999995</v>
      </c>
      <c r="AO17">
        <v>0</v>
      </c>
      <c r="AP17">
        <v>3.2025000000000001</v>
      </c>
      <c r="AQ17">
        <v>0</v>
      </c>
      <c r="AR17">
        <v>5.52</v>
      </c>
      <c r="AS17">
        <v>6.0533999999999999</v>
      </c>
      <c r="AT17">
        <v>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1375.1574300000002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365.16</v>
      </c>
      <c r="L18">
        <v>118.57</v>
      </c>
      <c r="M18">
        <v>58.2256</v>
      </c>
      <c r="N18">
        <v>91.247299999999996</v>
      </c>
      <c r="O18">
        <v>90.383200000000002</v>
      </c>
      <c r="P18">
        <v>123.375</v>
      </c>
      <c r="Q18">
        <v>7.93</v>
      </c>
      <c r="R18">
        <v>13</v>
      </c>
      <c r="S18">
        <v>8.89</v>
      </c>
      <c r="T18">
        <v>0</v>
      </c>
      <c r="U18">
        <v>339.75</v>
      </c>
      <c r="V18">
        <v>6</v>
      </c>
      <c r="W18">
        <v>14</v>
      </c>
      <c r="X18">
        <v>43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54.059399999999997</v>
      </c>
      <c r="AL18">
        <v>2.3239999999999998</v>
      </c>
      <c r="AM18">
        <v>0</v>
      </c>
      <c r="AN18">
        <v>0.59302999999999995</v>
      </c>
      <c r="AO18">
        <v>0</v>
      </c>
      <c r="AP18">
        <v>3.2025000000000001</v>
      </c>
      <c r="AQ18">
        <v>0</v>
      </c>
      <c r="AR18">
        <v>5.52</v>
      </c>
      <c r="AS18">
        <v>6.0533999999999999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1375.1574300000002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365.16</v>
      </c>
      <c r="L19">
        <v>118.57</v>
      </c>
      <c r="M19">
        <v>58.2256</v>
      </c>
      <c r="N19">
        <v>91.247299999999996</v>
      </c>
      <c r="O19">
        <v>90.383200000000002</v>
      </c>
      <c r="P19">
        <v>123.375</v>
      </c>
      <c r="Q19">
        <v>7.93</v>
      </c>
      <c r="R19">
        <v>13</v>
      </c>
      <c r="S19">
        <v>8.89</v>
      </c>
      <c r="T19">
        <v>0</v>
      </c>
      <c r="U19">
        <v>339.75</v>
      </c>
      <c r="V19">
        <v>6</v>
      </c>
      <c r="W19">
        <v>14</v>
      </c>
      <c r="X19">
        <v>43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0</v>
      </c>
      <c r="AH19">
        <v>0</v>
      </c>
      <c r="AI19">
        <v>0</v>
      </c>
      <c r="AJ19">
        <v>0</v>
      </c>
      <c r="AK19">
        <v>54.059399999999997</v>
      </c>
      <c r="AL19">
        <v>2.3239999999999998</v>
      </c>
      <c r="AM19">
        <v>0</v>
      </c>
      <c r="AN19">
        <v>0.59302999999999995</v>
      </c>
      <c r="AO19">
        <v>0</v>
      </c>
      <c r="AP19">
        <v>3.2025000000000001</v>
      </c>
      <c r="AQ19">
        <v>0</v>
      </c>
      <c r="AR19">
        <v>39.744</v>
      </c>
      <c r="AS19">
        <v>7.3986000000000001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1410.7266300000001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365.16</v>
      </c>
      <c r="L20">
        <v>118.57</v>
      </c>
      <c r="M20">
        <v>58.2256</v>
      </c>
      <c r="N20">
        <v>91.247299999999996</v>
      </c>
      <c r="O20">
        <v>90.383200000000002</v>
      </c>
      <c r="P20">
        <v>123.375</v>
      </c>
      <c r="Q20">
        <v>7.93</v>
      </c>
      <c r="R20">
        <v>13</v>
      </c>
      <c r="S20">
        <v>8.89</v>
      </c>
      <c r="T20">
        <v>0</v>
      </c>
      <c r="U20">
        <v>339.75</v>
      </c>
      <c r="V20">
        <v>6</v>
      </c>
      <c r="W20">
        <v>14</v>
      </c>
      <c r="X20">
        <v>43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0</v>
      </c>
      <c r="AH20">
        <v>0</v>
      </c>
      <c r="AI20">
        <v>0</v>
      </c>
      <c r="AJ20">
        <v>0</v>
      </c>
      <c r="AK20">
        <v>54.059399999999997</v>
      </c>
      <c r="AL20">
        <v>2.3239999999999998</v>
      </c>
      <c r="AM20">
        <v>0</v>
      </c>
      <c r="AN20">
        <v>0.59302999999999995</v>
      </c>
      <c r="AO20">
        <v>0</v>
      </c>
      <c r="AP20">
        <v>3.2025000000000001</v>
      </c>
      <c r="AQ20">
        <v>0</v>
      </c>
      <c r="AR20">
        <v>39.744</v>
      </c>
      <c r="AS20">
        <v>7.3986000000000001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1410.7266300000001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365.16</v>
      </c>
      <c r="L21">
        <v>118.57</v>
      </c>
      <c r="M21">
        <v>92</v>
      </c>
      <c r="N21">
        <v>108.828298</v>
      </c>
      <c r="O21">
        <v>123.665626</v>
      </c>
      <c r="P21">
        <v>123.375</v>
      </c>
      <c r="Q21">
        <v>7.93</v>
      </c>
      <c r="R21">
        <v>13</v>
      </c>
      <c r="S21">
        <v>8.89</v>
      </c>
      <c r="T21">
        <v>0</v>
      </c>
      <c r="U21">
        <v>339.75</v>
      </c>
      <c r="V21">
        <v>6</v>
      </c>
      <c r="W21">
        <v>14</v>
      </c>
      <c r="X21">
        <v>43</v>
      </c>
      <c r="Y21">
        <v>0</v>
      </c>
      <c r="Z21">
        <v>0</v>
      </c>
      <c r="AA21">
        <v>0</v>
      </c>
      <c r="AB21">
        <v>0</v>
      </c>
      <c r="AC21">
        <v>9.6778399999999998</v>
      </c>
      <c r="AD21">
        <v>0</v>
      </c>
      <c r="AE21">
        <v>16.478852</v>
      </c>
      <c r="AF21">
        <v>8.8740000000000006</v>
      </c>
      <c r="AG21">
        <v>0</v>
      </c>
      <c r="AH21">
        <v>18.940000000000001</v>
      </c>
      <c r="AI21">
        <v>0</v>
      </c>
      <c r="AJ21">
        <v>0</v>
      </c>
      <c r="AK21">
        <v>54.059399999999997</v>
      </c>
      <c r="AL21">
        <v>2.3239999999999998</v>
      </c>
      <c r="AM21">
        <v>0</v>
      </c>
      <c r="AN21">
        <v>0.59302999999999995</v>
      </c>
      <c r="AO21">
        <v>0</v>
      </c>
      <c r="AP21">
        <v>3.2025000000000001</v>
      </c>
      <c r="AQ21">
        <v>0</v>
      </c>
      <c r="AR21">
        <v>8.8320000000000007</v>
      </c>
      <c r="AS21">
        <v>7.3986000000000001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1509.5491460000005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365.16</v>
      </c>
      <c r="L22">
        <v>118.57</v>
      </c>
      <c r="M22">
        <v>92</v>
      </c>
      <c r="N22">
        <v>118.125</v>
      </c>
      <c r="O22">
        <v>123.665626</v>
      </c>
      <c r="P22">
        <v>123.375</v>
      </c>
      <c r="Q22">
        <v>7.93</v>
      </c>
      <c r="R22">
        <v>13</v>
      </c>
      <c r="S22">
        <v>8.89</v>
      </c>
      <c r="T22">
        <v>0</v>
      </c>
      <c r="U22">
        <v>339.75</v>
      </c>
      <c r="V22">
        <v>6</v>
      </c>
      <c r="W22">
        <v>14</v>
      </c>
      <c r="X22">
        <v>43</v>
      </c>
      <c r="Y22">
        <v>0</v>
      </c>
      <c r="Z22">
        <v>0</v>
      </c>
      <c r="AA22">
        <v>0</v>
      </c>
      <c r="AB22">
        <v>0</v>
      </c>
      <c r="AC22">
        <v>9.6778399999999998</v>
      </c>
      <c r="AD22">
        <v>0</v>
      </c>
      <c r="AE22">
        <v>16.478852</v>
      </c>
      <c r="AF22">
        <v>8.8740000000000006</v>
      </c>
      <c r="AG22">
        <v>0</v>
      </c>
      <c r="AH22">
        <v>18.940000000000001</v>
      </c>
      <c r="AI22">
        <v>0</v>
      </c>
      <c r="AJ22">
        <v>0</v>
      </c>
      <c r="AK22">
        <v>54.059399999999997</v>
      </c>
      <c r="AL22">
        <v>2.3239999999999998</v>
      </c>
      <c r="AM22">
        <v>0</v>
      </c>
      <c r="AN22">
        <v>0.59302999999999995</v>
      </c>
      <c r="AO22">
        <v>0</v>
      </c>
      <c r="AP22">
        <v>3.2025000000000001</v>
      </c>
      <c r="AQ22">
        <v>0</v>
      </c>
      <c r="AR22">
        <v>5.52</v>
      </c>
      <c r="AS22">
        <v>7.3986000000000001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1515.5338480000003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365.16</v>
      </c>
      <c r="L23">
        <v>118.57</v>
      </c>
      <c r="M23">
        <v>92</v>
      </c>
      <c r="N23">
        <v>118.125</v>
      </c>
      <c r="O23">
        <v>123.665626</v>
      </c>
      <c r="P23">
        <v>123.375</v>
      </c>
      <c r="Q23">
        <v>7.93</v>
      </c>
      <c r="R23">
        <v>13</v>
      </c>
      <c r="S23">
        <v>8.89</v>
      </c>
      <c r="T23">
        <v>0</v>
      </c>
      <c r="U23">
        <v>339.75</v>
      </c>
      <c r="V23">
        <v>10.6076</v>
      </c>
      <c r="W23">
        <v>21.515301999999998</v>
      </c>
      <c r="X23">
        <v>89.465331000000006</v>
      </c>
      <c r="Y23">
        <v>0</v>
      </c>
      <c r="Z23">
        <v>0</v>
      </c>
      <c r="AA23">
        <v>0</v>
      </c>
      <c r="AB23">
        <v>13.17004</v>
      </c>
      <c r="AC23">
        <v>9.6778399999999998</v>
      </c>
      <c r="AD23">
        <v>0</v>
      </c>
      <c r="AE23">
        <v>16.478852</v>
      </c>
      <c r="AF23">
        <v>8.8740000000000006</v>
      </c>
      <c r="AG23">
        <v>0</v>
      </c>
      <c r="AH23">
        <v>18.940000000000001</v>
      </c>
      <c r="AI23">
        <v>0</v>
      </c>
      <c r="AJ23">
        <v>0</v>
      </c>
      <c r="AK23">
        <v>54.059399999999997</v>
      </c>
      <c r="AL23">
        <v>12.782</v>
      </c>
      <c r="AM23">
        <v>0</v>
      </c>
      <c r="AN23">
        <v>0.59302999999999995</v>
      </c>
      <c r="AO23">
        <v>0</v>
      </c>
      <c r="AP23">
        <v>3.843</v>
      </c>
      <c r="AQ23">
        <v>15.561</v>
      </c>
      <c r="AR23">
        <v>5.52</v>
      </c>
      <c r="AS23">
        <v>7.3986000000000001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1613.9516210000002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365.16</v>
      </c>
      <c r="L24">
        <v>118.57</v>
      </c>
      <c r="M24">
        <v>92</v>
      </c>
      <c r="N24">
        <v>118.125</v>
      </c>
      <c r="O24">
        <v>123.665626</v>
      </c>
      <c r="P24">
        <v>123.375</v>
      </c>
      <c r="Q24">
        <v>7.93</v>
      </c>
      <c r="R24">
        <v>13</v>
      </c>
      <c r="S24">
        <v>8.89</v>
      </c>
      <c r="T24">
        <v>0</v>
      </c>
      <c r="U24">
        <v>339.75</v>
      </c>
      <c r="V24">
        <v>10.6076</v>
      </c>
      <c r="W24">
        <v>34.799309999999998</v>
      </c>
      <c r="X24">
        <v>98.34375</v>
      </c>
      <c r="Y24">
        <v>0</v>
      </c>
      <c r="Z24">
        <v>0</v>
      </c>
      <c r="AA24">
        <v>0</v>
      </c>
      <c r="AB24">
        <v>13.17004</v>
      </c>
      <c r="AC24">
        <v>9.6778399999999998</v>
      </c>
      <c r="AD24">
        <v>0</v>
      </c>
      <c r="AE24">
        <v>16.478852</v>
      </c>
      <c r="AF24">
        <v>8.8740000000000006</v>
      </c>
      <c r="AG24">
        <v>0</v>
      </c>
      <c r="AH24">
        <v>37.880000000000003</v>
      </c>
      <c r="AI24">
        <v>0</v>
      </c>
      <c r="AJ24">
        <v>0</v>
      </c>
      <c r="AK24">
        <v>54.059399999999997</v>
      </c>
      <c r="AL24">
        <v>12.782</v>
      </c>
      <c r="AM24">
        <v>0</v>
      </c>
      <c r="AN24">
        <v>0.59302999999999995</v>
      </c>
      <c r="AO24">
        <v>0</v>
      </c>
      <c r="AP24">
        <v>3.843</v>
      </c>
      <c r="AQ24">
        <v>31.122</v>
      </c>
      <c r="AR24">
        <v>5.52</v>
      </c>
      <c r="AS24">
        <v>7.3986000000000001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1670.6150480000003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405.16</v>
      </c>
      <c r="L25">
        <v>118.57</v>
      </c>
      <c r="M25">
        <v>92</v>
      </c>
      <c r="N25">
        <v>118.125</v>
      </c>
      <c r="O25">
        <v>123.665626</v>
      </c>
      <c r="P25">
        <v>123.375</v>
      </c>
      <c r="Q25">
        <v>7.93</v>
      </c>
      <c r="R25">
        <v>26.617699999999999</v>
      </c>
      <c r="S25">
        <v>8.89</v>
      </c>
      <c r="T25">
        <v>0</v>
      </c>
      <c r="U25">
        <v>339.75</v>
      </c>
      <c r="V25">
        <v>15.5747</v>
      </c>
      <c r="W25">
        <v>34.799309999999998</v>
      </c>
      <c r="X25">
        <v>98.34375</v>
      </c>
      <c r="Y25">
        <v>0</v>
      </c>
      <c r="Z25">
        <v>0</v>
      </c>
      <c r="AA25">
        <v>0</v>
      </c>
      <c r="AB25">
        <v>13.17004</v>
      </c>
      <c r="AC25">
        <v>9.6778399999999998</v>
      </c>
      <c r="AD25">
        <v>0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54.059399999999997</v>
      </c>
      <c r="AL25">
        <v>12.782</v>
      </c>
      <c r="AM25">
        <v>0</v>
      </c>
      <c r="AN25">
        <v>0.59302999999999995</v>
      </c>
      <c r="AO25">
        <v>0</v>
      </c>
      <c r="AP25">
        <v>8.3264999999999993</v>
      </c>
      <c r="AQ25">
        <v>31.122</v>
      </c>
      <c r="AR25">
        <v>5.52</v>
      </c>
      <c r="AS25">
        <v>6.726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1751.950748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455.16</v>
      </c>
      <c r="L26">
        <v>118.57</v>
      </c>
      <c r="M26">
        <v>92</v>
      </c>
      <c r="N26">
        <v>118.125</v>
      </c>
      <c r="O26">
        <v>123.665626</v>
      </c>
      <c r="P26">
        <v>123.375</v>
      </c>
      <c r="Q26">
        <v>7.93</v>
      </c>
      <c r="R26">
        <v>26.617699999999999</v>
      </c>
      <c r="S26">
        <v>8.89</v>
      </c>
      <c r="T26">
        <v>0</v>
      </c>
      <c r="U26">
        <v>339.75</v>
      </c>
      <c r="V26">
        <v>15.5747</v>
      </c>
      <c r="W26">
        <v>34.799309999999998</v>
      </c>
      <c r="X26">
        <v>98.34375</v>
      </c>
      <c r="Y26">
        <v>0</v>
      </c>
      <c r="Z26">
        <v>0</v>
      </c>
      <c r="AA26">
        <v>0</v>
      </c>
      <c r="AB26">
        <v>13.17004</v>
      </c>
      <c r="AC26">
        <v>19.35568</v>
      </c>
      <c r="AD26">
        <v>7.9260000000000002</v>
      </c>
      <c r="AE26">
        <v>32.957704</v>
      </c>
      <c r="AF26">
        <v>8.8740000000000006</v>
      </c>
      <c r="AG26">
        <v>0</v>
      </c>
      <c r="AH26">
        <v>75.760000000000005</v>
      </c>
      <c r="AI26">
        <v>3.819</v>
      </c>
      <c r="AJ26">
        <v>0</v>
      </c>
      <c r="AK26">
        <v>54.059399999999997</v>
      </c>
      <c r="AL26">
        <v>12.782</v>
      </c>
      <c r="AM26">
        <v>5.1986999999999997</v>
      </c>
      <c r="AN26">
        <v>0.59302999999999995</v>
      </c>
      <c r="AO26">
        <v>0</v>
      </c>
      <c r="AP26">
        <v>8.3264999999999993</v>
      </c>
      <c r="AQ26">
        <v>46.683</v>
      </c>
      <c r="AR26">
        <v>5.52</v>
      </c>
      <c r="AS26">
        <v>6.726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1879.5521399999998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505.16</v>
      </c>
      <c r="L27">
        <v>118.57</v>
      </c>
      <c r="M27">
        <v>92</v>
      </c>
      <c r="N27">
        <v>118.125</v>
      </c>
      <c r="O27">
        <v>123.665626</v>
      </c>
      <c r="P27">
        <v>123.375</v>
      </c>
      <c r="Q27">
        <v>7.93</v>
      </c>
      <c r="R27">
        <v>26.617699999999999</v>
      </c>
      <c r="S27">
        <v>8.89</v>
      </c>
      <c r="T27">
        <v>0</v>
      </c>
      <c r="U27">
        <v>339.75</v>
      </c>
      <c r="V27">
        <v>15.5747</v>
      </c>
      <c r="W27">
        <v>34.799309999999998</v>
      </c>
      <c r="X27">
        <v>98.34375</v>
      </c>
      <c r="Y27">
        <v>0</v>
      </c>
      <c r="Z27">
        <v>2.2000000000000002</v>
      </c>
      <c r="AA27">
        <v>7.0309999999999997</v>
      </c>
      <c r="AB27">
        <v>26.34008</v>
      </c>
      <c r="AC27">
        <v>19.35568</v>
      </c>
      <c r="AD27">
        <v>15.852</v>
      </c>
      <c r="AE27">
        <v>49.436556000000003</v>
      </c>
      <c r="AF27">
        <v>17.748000000000001</v>
      </c>
      <c r="AG27">
        <v>0</v>
      </c>
      <c r="AH27">
        <v>94.7</v>
      </c>
      <c r="AI27">
        <v>16.548999999999999</v>
      </c>
      <c r="AJ27">
        <v>0</v>
      </c>
      <c r="AK27">
        <v>54.059399999999997</v>
      </c>
      <c r="AL27">
        <v>12.782</v>
      </c>
      <c r="AM27">
        <v>5.1986999999999997</v>
      </c>
      <c r="AN27">
        <v>0.59302999999999995</v>
      </c>
      <c r="AO27">
        <v>0</v>
      </c>
      <c r="AP27">
        <v>8.3264999999999993</v>
      </c>
      <c r="AQ27">
        <v>46.683</v>
      </c>
      <c r="AR27">
        <v>5.52</v>
      </c>
      <c r="AS27">
        <v>6.726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2016.9020320000002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555.16</v>
      </c>
      <c r="L28">
        <v>118.57</v>
      </c>
      <c r="M28">
        <v>92</v>
      </c>
      <c r="N28">
        <v>118.125</v>
      </c>
      <c r="O28">
        <v>123.665626</v>
      </c>
      <c r="P28">
        <v>123.375</v>
      </c>
      <c r="Q28">
        <v>7.93</v>
      </c>
      <c r="R28">
        <v>33.384799999999998</v>
      </c>
      <c r="S28">
        <v>8.89</v>
      </c>
      <c r="T28">
        <v>0</v>
      </c>
      <c r="U28">
        <v>339.75</v>
      </c>
      <c r="V28">
        <v>15.5747</v>
      </c>
      <c r="W28">
        <v>34.799309999999998</v>
      </c>
      <c r="X28">
        <v>98.34375</v>
      </c>
      <c r="Y28">
        <v>0</v>
      </c>
      <c r="Z28">
        <v>13.041600000000001</v>
      </c>
      <c r="AA28">
        <v>27.65</v>
      </c>
      <c r="AB28">
        <v>39.510120000000001</v>
      </c>
      <c r="AC28">
        <v>20.374400000000001</v>
      </c>
      <c r="AD28">
        <v>27.408107999999999</v>
      </c>
      <c r="AE28">
        <v>49.436556000000003</v>
      </c>
      <c r="AF28">
        <v>19.72</v>
      </c>
      <c r="AG28">
        <v>0</v>
      </c>
      <c r="AH28">
        <v>123.11</v>
      </c>
      <c r="AI28">
        <v>16.548999999999999</v>
      </c>
      <c r="AJ28">
        <v>0</v>
      </c>
      <c r="AK28">
        <v>54.059399999999997</v>
      </c>
      <c r="AL28">
        <v>12.782</v>
      </c>
      <c r="AM28">
        <v>10.536032000000001</v>
      </c>
      <c r="AN28">
        <v>0.59302999999999995</v>
      </c>
      <c r="AO28">
        <v>0</v>
      </c>
      <c r="AP28">
        <v>3.843</v>
      </c>
      <c r="AQ28">
        <v>46.683</v>
      </c>
      <c r="AR28">
        <v>5.52</v>
      </c>
      <c r="AS28">
        <v>6.726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2162.1104320000004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594.77499999999998</v>
      </c>
      <c r="L29">
        <v>118.57</v>
      </c>
      <c r="M29">
        <v>92</v>
      </c>
      <c r="N29">
        <v>118.125</v>
      </c>
      <c r="O29">
        <v>123.665626</v>
      </c>
      <c r="P29">
        <v>123.375</v>
      </c>
      <c r="Q29">
        <v>7.93</v>
      </c>
      <c r="R29">
        <v>42.390099999999997</v>
      </c>
      <c r="S29">
        <v>8.89</v>
      </c>
      <c r="T29">
        <v>0</v>
      </c>
      <c r="U29">
        <v>339.75</v>
      </c>
      <c r="V29">
        <v>18.036892999999999</v>
      </c>
      <c r="W29">
        <v>34.799309999999998</v>
      </c>
      <c r="X29">
        <v>98.34375</v>
      </c>
      <c r="Y29">
        <v>0</v>
      </c>
      <c r="Z29">
        <v>13.041600000000001</v>
      </c>
      <c r="AA29">
        <v>27.65</v>
      </c>
      <c r="AB29">
        <v>39.510120000000001</v>
      </c>
      <c r="AC29">
        <v>20.374400000000001</v>
      </c>
      <c r="AD29">
        <v>27.408107999999999</v>
      </c>
      <c r="AE29">
        <v>49.436556000000003</v>
      </c>
      <c r="AF29">
        <v>19.72</v>
      </c>
      <c r="AG29">
        <v>0</v>
      </c>
      <c r="AH29">
        <v>132.58000000000001</v>
      </c>
      <c r="AI29">
        <v>16.548999999999999</v>
      </c>
      <c r="AJ29">
        <v>0</v>
      </c>
      <c r="AK29">
        <v>54.059399999999997</v>
      </c>
      <c r="AL29">
        <v>12.782</v>
      </c>
      <c r="AM29">
        <v>10.536032000000001</v>
      </c>
      <c r="AN29">
        <v>0.59302999999999995</v>
      </c>
      <c r="AO29">
        <v>0</v>
      </c>
      <c r="AP29">
        <v>3.843</v>
      </c>
      <c r="AQ29">
        <v>46.683</v>
      </c>
      <c r="AR29">
        <v>5.52</v>
      </c>
      <c r="AS29">
        <v>7.3986000000000001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2223.3355250000004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594.77499999999998</v>
      </c>
      <c r="L30">
        <v>118.57</v>
      </c>
      <c r="M30">
        <v>92</v>
      </c>
      <c r="N30">
        <v>118.125</v>
      </c>
      <c r="O30">
        <v>123.665626</v>
      </c>
      <c r="P30">
        <v>123.375</v>
      </c>
      <c r="Q30">
        <v>7.93</v>
      </c>
      <c r="R30">
        <v>42.390099999999997</v>
      </c>
      <c r="S30">
        <v>8.89</v>
      </c>
      <c r="T30">
        <v>0</v>
      </c>
      <c r="U30">
        <v>339.75</v>
      </c>
      <c r="V30">
        <v>18.1401</v>
      </c>
      <c r="W30">
        <v>34.799309999999998</v>
      </c>
      <c r="X30">
        <v>98.34375</v>
      </c>
      <c r="Y30">
        <v>0</v>
      </c>
      <c r="Z30">
        <v>13.041600000000001</v>
      </c>
      <c r="AA30">
        <v>27.65</v>
      </c>
      <c r="AB30">
        <v>39.510120000000001</v>
      </c>
      <c r="AC30">
        <v>20.374400000000001</v>
      </c>
      <c r="AD30">
        <v>27.408107999999999</v>
      </c>
      <c r="AE30">
        <v>49.436556000000003</v>
      </c>
      <c r="AF30">
        <v>19.72</v>
      </c>
      <c r="AG30">
        <v>0</v>
      </c>
      <c r="AH30">
        <v>132.58000000000001</v>
      </c>
      <c r="AI30">
        <v>16.548999999999999</v>
      </c>
      <c r="AJ30">
        <v>0</v>
      </c>
      <c r="AK30">
        <v>54.059399999999997</v>
      </c>
      <c r="AL30">
        <v>12.782</v>
      </c>
      <c r="AM30">
        <v>10.536032000000001</v>
      </c>
      <c r="AN30">
        <v>0.59302999999999995</v>
      </c>
      <c r="AO30">
        <v>0</v>
      </c>
      <c r="AP30">
        <v>3.843</v>
      </c>
      <c r="AQ30">
        <v>46.683</v>
      </c>
      <c r="AR30">
        <v>5.52</v>
      </c>
      <c r="AS30">
        <v>7.3986000000000001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2223.4387320000005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594.77499999999998</v>
      </c>
      <c r="L31">
        <v>118.57</v>
      </c>
      <c r="M31">
        <v>92</v>
      </c>
      <c r="N31">
        <v>118.125</v>
      </c>
      <c r="O31">
        <v>123.665626</v>
      </c>
      <c r="P31">
        <v>123.375</v>
      </c>
      <c r="Q31">
        <v>7.93</v>
      </c>
      <c r="R31">
        <v>42.390099999999997</v>
      </c>
      <c r="S31">
        <v>8.89</v>
      </c>
      <c r="T31">
        <v>0</v>
      </c>
      <c r="U31">
        <v>339.75</v>
      </c>
      <c r="V31">
        <v>18.1401</v>
      </c>
      <c r="W31">
        <v>34.799309999999998</v>
      </c>
      <c r="X31">
        <v>98.34375</v>
      </c>
      <c r="Y31">
        <v>0</v>
      </c>
      <c r="Z31">
        <v>13.041600000000001</v>
      </c>
      <c r="AA31">
        <v>27.65</v>
      </c>
      <c r="AB31">
        <v>39.510120000000001</v>
      </c>
      <c r="AC31">
        <v>20.374400000000001</v>
      </c>
      <c r="AD31">
        <v>27.408107999999999</v>
      </c>
      <c r="AE31">
        <v>49.436556000000003</v>
      </c>
      <c r="AF31">
        <v>19.72</v>
      </c>
      <c r="AG31">
        <v>0</v>
      </c>
      <c r="AH31">
        <v>132.58000000000001</v>
      </c>
      <c r="AI31">
        <v>16.548999999999999</v>
      </c>
      <c r="AJ31">
        <v>0</v>
      </c>
      <c r="AK31">
        <v>54.059399999999997</v>
      </c>
      <c r="AL31">
        <v>12.782</v>
      </c>
      <c r="AM31">
        <v>10.536032000000001</v>
      </c>
      <c r="AN31">
        <v>0.59302999999999995</v>
      </c>
      <c r="AO31">
        <v>0</v>
      </c>
      <c r="AP31">
        <v>3.843</v>
      </c>
      <c r="AQ31">
        <v>46.683</v>
      </c>
      <c r="AR31">
        <v>5.52</v>
      </c>
      <c r="AS31">
        <v>7.3986000000000001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2223.4387320000005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616.55951300000004</v>
      </c>
      <c r="L32">
        <v>118.57</v>
      </c>
      <c r="M32">
        <v>92</v>
      </c>
      <c r="N32">
        <v>118.125</v>
      </c>
      <c r="O32">
        <v>123.665626</v>
      </c>
      <c r="P32">
        <v>123.375</v>
      </c>
      <c r="Q32">
        <v>7.93</v>
      </c>
      <c r="R32">
        <v>42.390099999999997</v>
      </c>
      <c r="S32">
        <v>8.89</v>
      </c>
      <c r="T32">
        <v>0</v>
      </c>
      <c r="U32">
        <v>339.75</v>
      </c>
      <c r="V32">
        <v>18.1401</v>
      </c>
      <c r="W32">
        <v>34.799309999999998</v>
      </c>
      <c r="X32">
        <v>98.34375</v>
      </c>
      <c r="Y32">
        <v>0</v>
      </c>
      <c r="Z32">
        <v>13.041600000000001</v>
      </c>
      <c r="AA32">
        <v>27.65</v>
      </c>
      <c r="AB32">
        <v>39.510120000000001</v>
      </c>
      <c r="AC32">
        <v>20.374400000000001</v>
      </c>
      <c r="AD32">
        <v>27.408107999999999</v>
      </c>
      <c r="AE32">
        <v>49.436556000000003</v>
      </c>
      <c r="AF32">
        <v>19.72</v>
      </c>
      <c r="AG32">
        <v>0</v>
      </c>
      <c r="AH32">
        <v>132.58000000000001</v>
      </c>
      <c r="AI32">
        <v>16.548999999999999</v>
      </c>
      <c r="AJ32">
        <v>0</v>
      </c>
      <c r="AK32">
        <v>54.059399999999997</v>
      </c>
      <c r="AL32">
        <v>12.782</v>
      </c>
      <c r="AM32">
        <v>10.536032000000001</v>
      </c>
      <c r="AN32">
        <v>0.59302999999999995</v>
      </c>
      <c r="AO32">
        <v>0</v>
      </c>
      <c r="AP32">
        <v>3.843</v>
      </c>
      <c r="AQ32">
        <v>46.683</v>
      </c>
      <c r="AR32">
        <v>5.52</v>
      </c>
      <c r="AS32">
        <v>7.3986000000000001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2245.2232450000006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626.51499999999999</v>
      </c>
      <c r="L33">
        <v>132</v>
      </c>
      <c r="M33">
        <v>92</v>
      </c>
      <c r="N33">
        <v>118.125</v>
      </c>
      <c r="O33">
        <v>123.665626</v>
      </c>
      <c r="P33">
        <v>123.375</v>
      </c>
      <c r="Q33">
        <v>7.93</v>
      </c>
      <c r="R33">
        <v>42.390099999999997</v>
      </c>
      <c r="S33">
        <v>8.89</v>
      </c>
      <c r="T33">
        <v>0</v>
      </c>
      <c r="U33">
        <v>339.75</v>
      </c>
      <c r="V33">
        <v>18.1401</v>
      </c>
      <c r="W33">
        <v>34.799309999999998</v>
      </c>
      <c r="X33">
        <v>98.34375</v>
      </c>
      <c r="Y33">
        <v>0</v>
      </c>
      <c r="Z33">
        <v>13.041600000000001</v>
      </c>
      <c r="AA33">
        <v>27.65</v>
      </c>
      <c r="AB33">
        <v>39.510120000000001</v>
      </c>
      <c r="AC33">
        <v>20.374400000000001</v>
      </c>
      <c r="AD33">
        <v>27.408107999999999</v>
      </c>
      <c r="AE33">
        <v>49.436556000000003</v>
      </c>
      <c r="AF33">
        <v>19.72</v>
      </c>
      <c r="AG33">
        <v>0</v>
      </c>
      <c r="AH33">
        <v>124.4358</v>
      </c>
      <c r="AI33">
        <v>3.819</v>
      </c>
      <c r="AJ33">
        <v>0</v>
      </c>
      <c r="AK33">
        <v>54.059399999999997</v>
      </c>
      <c r="AL33">
        <v>2.3239999999999998</v>
      </c>
      <c r="AM33">
        <v>10.536032000000001</v>
      </c>
      <c r="AN33">
        <v>0.59302999999999995</v>
      </c>
      <c r="AO33">
        <v>0</v>
      </c>
      <c r="AP33">
        <v>3.843</v>
      </c>
      <c r="AQ33">
        <v>46.683</v>
      </c>
      <c r="AR33">
        <v>39.744</v>
      </c>
      <c r="AS33">
        <v>9.4163999999999994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2273.518332000001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589.35889999999995</v>
      </c>
      <c r="L34">
        <v>118.57</v>
      </c>
      <c r="M34">
        <v>92</v>
      </c>
      <c r="N34">
        <v>118.125</v>
      </c>
      <c r="O34">
        <v>123.665626</v>
      </c>
      <c r="P34">
        <v>123.375</v>
      </c>
      <c r="Q34">
        <v>7.93</v>
      </c>
      <c r="R34">
        <v>42.390099999999997</v>
      </c>
      <c r="S34">
        <v>8.89</v>
      </c>
      <c r="T34">
        <v>0</v>
      </c>
      <c r="U34">
        <v>339.75</v>
      </c>
      <c r="V34">
        <v>18.1401</v>
      </c>
      <c r="W34">
        <v>34.799309999999998</v>
      </c>
      <c r="X34">
        <v>98.34375</v>
      </c>
      <c r="Y34">
        <v>0</v>
      </c>
      <c r="Z34">
        <v>6.5208000000000004</v>
      </c>
      <c r="AA34">
        <v>14.04936</v>
      </c>
      <c r="AB34">
        <v>26.34008</v>
      </c>
      <c r="AC34">
        <v>19.35568</v>
      </c>
      <c r="AD34">
        <v>17.833500000000001</v>
      </c>
      <c r="AE34">
        <v>32.957704</v>
      </c>
      <c r="AF34">
        <v>9.86</v>
      </c>
      <c r="AG34">
        <v>0</v>
      </c>
      <c r="AH34">
        <v>102.276</v>
      </c>
      <c r="AI34">
        <v>0</v>
      </c>
      <c r="AJ34">
        <v>0</v>
      </c>
      <c r="AK34">
        <v>54.059399999999997</v>
      </c>
      <c r="AL34">
        <v>2.3239999999999998</v>
      </c>
      <c r="AM34">
        <v>4.9321000000000002</v>
      </c>
      <c r="AN34">
        <v>0.59302999999999995</v>
      </c>
      <c r="AO34">
        <v>0</v>
      </c>
      <c r="AP34">
        <v>3.843</v>
      </c>
      <c r="AQ34">
        <v>46.683</v>
      </c>
      <c r="AR34">
        <v>39.744</v>
      </c>
      <c r="AS34">
        <v>9.4163999999999994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2121.1258400000006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558.51890000000003</v>
      </c>
      <c r="L35">
        <v>137.57</v>
      </c>
      <c r="M35">
        <v>92</v>
      </c>
      <c r="N35">
        <v>118.125</v>
      </c>
      <c r="O35">
        <v>123.665626</v>
      </c>
      <c r="P35">
        <v>123.375</v>
      </c>
      <c r="Q35">
        <v>7.93</v>
      </c>
      <c r="R35">
        <v>42.390099999999997</v>
      </c>
      <c r="S35">
        <v>8.89</v>
      </c>
      <c r="T35">
        <v>0</v>
      </c>
      <c r="U35">
        <v>339.75</v>
      </c>
      <c r="V35">
        <v>18.1401</v>
      </c>
      <c r="W35">
        <v>34.799309999999998</v>
      </c>
      <c r="X35">
        <v>98.34375</v>
      </c>
      <c r="Y35">
        <v>0</v>
      </c>
      <c r="Z35">
        <v>6.5208000000000004</v>
      </c>
      <c r="AA35">
        <v>8.69</v>
      </c>
      <c r="AB35">
        <v>13.17004</v>
      </c>
      <c r="AC35">
        <v>19.35568</v>
      </c>
      <c r="AD35">
        <v>7.9260000000000002</v>
      </c>
      <c r="AE35">
        <v>32.957704</v>
      </c>
      <c r="AF35">
        <v>8.8740000000000006</v>
      </c>
      <c r="AG35">
        <v>0</v>
      </c>
      <c r="AH35">
        <v>71.971999999999994</v>
      </c>
      <c r="AI35">
        <v>0</v>
      </c>
      <c r="AJ35">
        <v>0</v>
      </c>
      <c r="AK35">
        <v>54.059399999999997</v>
      </c>
      <c r="AL35">
        <v>2.3239999999999998</v>
      </c>
      <c r="AM35">
        <v>4.5321999999999996</v>
      </c>
      <c r="AN35">
        <v>0.59302999999999995</v>
      </c>
      <c r="AO35">
        <v>0</v>
      </c>
      <c r="AP35">
        <v>3.2025000000000001</v>
      </c>
      <c r="AQ35">
        <v>46.683</v>
      </c>
      <c r="AR35">
        <v>6.6239999999999997</v>
      </c>
      <c r="AS35">
        <v>9.4163999999999994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2015.3985400000006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554.51890000000003</v>
      </c>
      <c r="L36">
        <v>157.57</v>
      </c>
      <c r="M36">
        <v>92</v>
      </c>
      <c r="N36">
        <v>118.125</v>
      </c>
      <c r="O36">
        <v>123.665626</v>
      </c>
      <c r="P36">
        <v>123.375</v>
      </c>
      <c r="Q36">
        <v>7.93</v>
      </c>
      <c r="R36">
        <v>42.390099999999997</v>
      </c>
      <c r="S36">
        <v>8.89</v>
      </c>
      <c r="T36">
        <v>0</v>
      </c>
      <c r="U36">
        <v>339.75</v>
      </c>
      <c r="V36">
        <v>18.1401</v>
      </c>
      <c r="W36">
        <v>34.799309999999998</v>
      </c>
      <c r="X36">
        <v>98.34375</v>
      </c>
      <c r="Y36">
        <v>0</v>
      </c>
      <c r="Z36">
        <v>6.5208000000000004</v>
      </c>
      <c r="AA36">
        <v>0</v>
      </c>
      <c r="AB36">
        <v>13.17004</v>
      </c>
      <c r="AC36">
        <v>19.35568</v>
      </c>
      <c r="AD36">
        <v>0</v>
      </c>
      <c r="AE36">
        <v>32.957704</v>
      </c>
      <c r="AF36">
        <v>8.8740000000000006</v>
      </c>
      <c r="AG36">
        <v>0</v>
      </c>
      <c r="AH36">
        <v>37.880000000000003</v>
      </c>
      <c r="AI36">
        <v>0</v>
      </c>
      <c r="AJ36">
        <v>0</v>
      </c>
      <c r="AK36">
        <v>54.059399999999997</v>
      </c>
      <c r="AL36">
        <v>2.3239999999999998</v>
      </c>
      <c r="AM36">
        <v>0</v>
      </c>
      <c r="AN36">
        <v>0.59302999999999995</v>
      </c>
      <c r="AO36">
        <v>0</v>
      </c>
      <c r="AP36">
        <v>3.2025000000000001</v>
      </c>
      <c r="AQ36">
        <v>46.683</v>
      </c>
      <c r="AR36">
        <v>6.6239999999999997</v>
      </c>
      <c r="AS36">
        <v>9.4163999999999994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1976.1583400000006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559.51890000000003</v>
      </c>
      <c r="L37">
        <v>157.57</v>
      </c>
      <c r="M37">
        <v>92</v>
      </c>
      <c r="N37">
        <v>118.125</v>
      </c>
      <c r="O37">
        <v>123.665626</v>
      </c>
      <c r="P37">
        <v>123.375</v>
      </c>
      <c r="Q37">
        <v>7.93</v>
      </c>
      <c r="R37">
        <v>42.390099999999997</v>
      </c>
      <c r="S37">
        <v>8.89</v>
      </c>
      <c r="T37">
        <v>0</v>
      </c>
      <c r="U37">
        <v>339.75</v>
      </c>
      <c r="V37">
        <v>18.1401</v>
      </c>
      <c r="W37">
        <v>34.799309999999998</v>
      </c>
      <c r="X37">
        <v>98.34</v>
      </c>
      <c r="Y37">
        <v>0</v>
      </c>
      <c r="Z37">
        <v>0</v>
      </c>
      <c r="AA37">
        <v>0</v>
      </c>
      <c r="AB37">
        <v>13.17004</v>
      </c>
      <c r="AC37">
        <v>9.6778399999999998</v>
      </c>
      <c r="AD37">
        <v>0</v>
      </c>
      <c r="AE37">
        <v>32.957704</v>
      </c>
      <c r="AF37">
        <v>8.8740000000000006</v>
      </c>
      <c r="AG37">
        <v>0</v>
      </c>
      <c r="AH37">
        <v>21.780999999999999</v>
      </c>
      <c r="AI37">
        <v>0</v>
      </c>
      <c r="AJ37">
        <v>0</v>
      </c>
      <c r="AK37">
        <v>54.059399999999997</v>
      </c>
      <c r="AL37">
        <v>12.782</v>
      </c>
      <c r="AM37">
        <v>0</v>
      </c>
      <c r="AN37">
        <v>0.59302999999999995</v>
      </c>
      <c r="AO37">
        <v>0</v>
      </c>
      <c r="AP37">
        <v>3.2025000000000001</v>
      </c>
      <c r="AQ37">
        <v>46.683</v>
      </c>
      <c r="AR37">
        <v>6.6239999999999997</v>
      </c>
      <c r="AS37">
        <v>9.4163999999999994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1959.3149500000004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582.51890000000003</v>
      </c>
      <c r="L38">
        <v>157.57</v>
      </c>
      <c r="M38">
        <v>92</v>
      </c>
      <c r="N38">
        <v>118.125</v>
      </c>
      <c r="O38">
        <v>123.665626</v>
      </c>
      <c r="P38">
        <v>123.375</v>
      </c>
      <c r="Q38">
        <v>7.93</v>
      </c>
      <c r="R38">
        <v>42.390099999999997</v>
      </c>
      <c r="S38">
        <v>8.89</v>
      </c>
      <c r="T38">
        <v>0</v>
      </c>
      <c r="U38">
        <v>339.75</v>
      </c>
      <c r="V38">
        <v>18.1401</v>
      </c>
      <c r="W38">
        <v>34.799309999999998</v>
      </c>
      <c r="X38">
        <v>98.34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0</v>
      </c>
      <c r="AI38">
        <v>0</v>
      </c>
      <c r="AJ38">
        <v>0</v>
      </c>
      <c r="AK38">
        <v>54.059399999999997</v>
      </c>
      <c r="AL38">
        <v>70.882000000000005</v>
      </c>
      <c r="AM38">
        <v>0</v>
      </c>
      <c r="AN38">
        <v>0.59302999999999995</v>
      </c>
      <c r="AO38">
        <v>0</v>
      </c>
      <c r="AP38">
        <v>3.2025000000000001</v>
      </c>
      <c r="AQ38">
        <v>31.122</v>
      </c>
      <c r="AR38">
        <v>6.6239999999999997</v>
      </c>
      <c r="AS38">
        <v>9.4163999999999994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1976.9162580000007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631.95889999999997</v>
      </c>
      <c r="L39">
        <v>177.57</v>
      </c>
      <c r="M39">
        <v>92</v>
      </c>
      <c r="N39">
        <v>118.125</v>
      </c>
      <c r="O39">
        <v>123.665626</v>
      </c>
      <c r="P39">
        <v>123.375</v>
      </c>
      <c r="Q39">
        <v>7.93</v>
      </c>
      <c r="R39">
        <v>42.390099999999997</v>
      </c>
      <c r="S39">
        <v>8.89</v>
      </c>
      <c r="T39">
        <v>0</v>
      </c>
      <c r="U39">
        <v>339.75</v>
      </c>
      <c r="V39">
        <v>18.1401</v>
      </c>
      <c r="W39">
        <v>34.799309999999998</v>
      </c>
      <c r="X39">
        <v>98.34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54.059399999999997</v>
      </c>
      <c r="AL39">
        <v>70.882000000000005</v>
      </c>
      <c r="AM39">
        <v>0</v>
      </c>
      <c r="AN39">
        <v>0.59302999999999995</v>
      </c>
      <c r="AO39">
        <v>0</v>
      </c>
      <c r="AP39">
        <v>3.2025000000000001</v>
      </c>
      <c r="AQ39">
        <v>15.561</v>
      </c>
      <c r="AR39">
        <v>6.6239999999999997</v>
      </c>
      <c r="AS39">
        <v>5.3807999999999998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2013.5896180000004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638.15890000000002</v>
      </c>
      <c r="L40">
        <v>212.57</v>
      </c>
      <c r="M40">
        <v>92</v>
      </c>
      <c r="N40">
        <v>118.125</v>
      </c>
      <c r="O40">
        <v>123.665626</v>
      </c>
      <c r="P40">
        <v>123.375</v>
      </c>
      <c r="Q40">
        <v>11.2378</v>
      </c>
      <c r="R40">
        <v>42.390099999999997</v>
      </c>
      <c r="S40">
        <v>13.409439000000001</v>
      </c>
      <c r="T40">
        <v>0</v>
      </c>
      <c r="U40">
        <v>339.75</v>
      </c>
      <c r="V40">
        <v>18.1401</v>
      </c>
      <c r="W40">
        <v>34.799309999999998</v>
      </c>
      <c r="X40">
        <v>98.34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54.059399999999997</v>
      </c>
      <c r="AL40">
        <v>70.882000000000005</v>
      </c>
      <c r="AM40">
        <v>0</v>
      </c>
      <c r="AN40">
        <v>0.59302999999999995</v>
      </c>
      <c r="AO40">
        <v>0</v>
      </c>
      <c r="AP40">
        <v>3.2025000000000001</v>
      </c>
      <c r="AQ40">
        <v>0</v>
      </c>
      <c r="AR40">
        <v>6.6239999999999997</v>
      </c>
      <c r="AS40">
        <v>5.3807999999999998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2047.0558570000005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619.35889999999995</v>
      </c>
      <c r="L41">
        <v>212.57</v>
      </c>
      <c r="M41">
        <v>92</v>
      </c>
      <c r="N41">
        <v>118.125</v>
      </c>
      <c r="O41">
        <v>123.665626</v>
      </c>
      <c r="P41">
        <v>123.375</v>
      </c>
      <c r="Q41">
        <v>11.2378</v>
      </c>
      <c r="R41">
        <v>42.390099999999997</v>
      </c>
      <c r="S41">
        <v>13.986499999999999</v>
      </c>
      <c r="T41">
        <v>0</v>
      </c>
      <c r="U41">
        <v>339.75</v>
      </c>
      <c r="V41">
        <v>18.1401</v>
      </c>
      <c r="W41">
        <v>34.799309999999998</v>
      </c>
      <c r="X41">
        <v>98.34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54.059399999999997</v>
      </c>
      <c r="AL41">
        <v>70.882000000000005</v>
      </c>
      <c r="AM41">
        <v>0</v>
      </c>
      <c r="AN41">
        <v>0.59302999999999995</v>
      </c>
      <c r="AO41">
        <v>0</v>
      </c>
      <c r="AP41">
        <v>3.2025000000000001</v>
      </c>
      <c r="AQ41">
        <v>0</v>
      </c>
      <c r="AR41">
        <v>39.744</v>
      </c>
      <c r="AS41">
        <v>5.3807999999999998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2061.952918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574.35889999999995</v>
      </c>
      <c r="L42">
        <v>212.57</v>
      </c>
      <c r="M42">
        <v>92</v>
      </c>
      <c r="N42">
        <v>118.125</v>
      </c>
      <c r="O42">
        <v>123.665626</v>
      </c>
      <c r="P42">
        <v>123.375</v>
      </c>
      <c r="Q42">
        <v>11.2378</v>
      </c>
      <c r="R42">
        <v>42.390099999999997</v>
      </c>
      <c r="S42">
        <v>13.986499999999999</v>
      </c>
      <c r="T42">
        <v>0</v>
      </c>
      <c r="U42">
        <v>339.75</v>
      </c>
      <c r="V42">
        <v>18.1401</v>
      </c>
      <c r="W42">
        <v>34.799309999999998</v>
      </c>
      <c r="X42">
        <v>98.34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54.059399999999997</v>
      </c>
      <c r="AL42">
        <v>12.782</v>
      </c>
      <c r="AM42">
        <v>0</v>
      </c>
      <c r="AN42">
        <v>0.59302999999999995</v>
      </c>
      <c r="AO42">
        <v>0</v>
      </c>
      <c r="AP42">
        <v>3.843</v>
      </c>
      <c r="AQ42">
        <v>0</v>
      </c>
      <c r="AR42">
        <v>39.744</v>
      </c>
      <c r="AS42">
        <v>5.3807999999999998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1959.493418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588.29447300000004</v>
      </c>
      <c r="L43">
        <v>212.57</v>
      </c>
      <c r="M43">
        <v>92</v>
      </c>
      <c r="N43">
        <v>118.125</v>
      </c>
      <c r="O43">
        <v>123.665626</v>
      </c>
      <c r="P43">
        <v>123.375</v>
      </c>
      <c r="Q43">
        <v>11.2378</v>
      </c>
      <c r="R43">
        <v>42.390099999999997</v>
      </c>
      <c r="S43">
        <v>13.986499999999999</v>
      </c>
      <c r="T43">
        <v>0</v>
      </c>
      <c r="U43">
        <v>339.75</v>
      </c>
      <c r="V43">
        <v>18.1401</v>
      </c>
      <c r="W43">
        <v>34.799309999999998</v>
      </c>
      <c r="X43">
        <v>98.34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54.059399999999997</v>
      </c>
      <c r="AL43">
        <v>2.3239999999999998</v>
      </c>
      <c r="AM43">
        <v>0</v>
      </c>
      <c r="AN43">
        <v>0.59302999999999995</v>
      </c>
      <c r="AO43">
        <v>0</v>
      </c>
      <c r="AP43">
        <v>1.7934000000000001</v>
      </c>
      <c r="AQ43">
        <v>0</v>
      </c>
      <c r="AR43">
        <v>8.8320000000000007</v>
      </c>
      <c r="AS43">
        <v>5.3807999999999998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1930.0093910000005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565.35889999999995</v>
      </c>
      <c r="L44">
        <v>212.57</v>
      </c>
      <c r="M44">
        <v>92</v>
      </c>
      <c r="N44">
        <v>118.125</v>
      </c>
      <c r="O44">
        <v>123.665626</v>
      </c>
      <c r="P44">
        <v>123.375</v>
      </c>
      <c r="Q44">
        <v>11.2378</v>
      </c>
      <c r="R44">
        <v>42.390099999999997</v>
      </c>
      <c r="S44">
        <v>13.986499999999999</v>
      </c>
      <c r="T44">
        <v>0</v>
      </c>
      <c r="U44">
        <v>339.75</v>
      </c>
      <c r="V44">
        <v>18.1401</v>
      </c>
      <c r="W44">
        <v>34.799309999999998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54.059399999999997</v>
      </c>
      <c r="AL44">
        <v>2.3239999999999998</v>
      </c>
      <c r="AM44">
        <v>0</v>
      </c>
      <c r="AN44">
        <v>0.59302999999999995</v>
      </c>
      <c r="AO44">
        <v>0</v>
      </c>
      <c r="AP44">
        <v>2.5619999999999998</v>
      </c>
      <c r="AQ44">
        <v>0</v>
      </c>
      <c r="AR44">
        <v>6.6239999999999997</v>
      </c>
      <c r="AS44">
        <v>5.3807999999999998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1905.6344180000001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582.35889999999995</v>
      </c>
      <c r="L45">
        <v>212.57</v>
      </c>
      <c r="M45">
        <v>92</v>
      </c>
      <c r="N45">
        <v>118.125</v>
      </c>
      <c r="O45">
        <v>123.665626</v>
      </c>
      <c r="P45">
        <v>123.375</v>
      </c>
      <c r="Q45">
        <v>11.2378</v>
      </c>
      <c r="R45">
        <v>42.390099999999997</v>
      </c>
      <c r="S45">
        <v>13.986499999999999</v>
      </c>
      <c r="T45">
        <v>0</v>
      </c>
      <c r="U45">
        <v>334.125</v>
      </c>
      <c r="V45">
        <v>18.1401</v>
      </c>
      <c r="W45">
        <v>34.799309999999998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54.059399999999997</v>
      </c>
      <c r="AL45">
        <v>2.3239999999999998</v>
      </c>
      <c r="AM45">
        <v>0</v>
      </c>
      <c r="AN45">
        <v>0.59302999999999995</v>
      </c>
      <c r="AO45">
        <v>0</v>
      </c>
      <c r="AP45">
        <v>2.5619999999999998</v>
      </c>
      <c r="AQ45">
        <v>0</v>
      </c>
      <c r="AR45">
        <v>6.6239999999999997</v>
      </c>
      <c r="AS45">
        <v>5.3807999999999998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1917.0094180000001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584.35889999999995</v>
      </c>
      <c r="L46">
        <v>212.57</v>
      </c>
      <c r="M46">
        <v>92</v>
      </c>
      <c r="N46">
        <v>118.125</v>
      </c>
      <c r="O46">
        <v>123.665626</v>
      </c>
      <c r="P46">
        <v>123.375</v>
      </c>
      <c r="Q46">
        <v>11.2378</v>
      </c>
      <c r="R46">
        <v>42.390099999999997</v>
      </c>
      <c r="S46">
        <v>13.986499999999999</v>
      </c>
      <c r="T46">
        <v>0</v>
      </c>
      <c r="U46">
        <v>334.125</v>
      </c>
      <c r="V46">
        <v>18.1401</v>
      </c>
      <c r="W46">
        <v>34.799309999999998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54.059399999999997</v>
      </c>
      <c r="AL46">
        <v>2.3239999999999998</v>
      </c>
      <c r="AM46">
        <v>0</v>
      </c>
      <c r="AN46">
        <v>0.59302999999999995</v>
      </c>
      <c r="AO46">
        <v>0</v>
      </c>
      <c r="AP46">
        <v>2.5619999999999998</v>
      </c>
      <c r="AQ46">
        <v>0</v>
      </c>
      <c r="AR46">
        <v>6.6239999999999997</v>
      </c>
      <c r="AS46">
        <v>9.4163999999999994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1923.0450180000003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554.64890000000003</v>
      </c>
      <c r="L47">
        <v>212.57</v>
      </c>
      <c r="M47">
        <v>92</v>
      </c>
      <c r="N47">
        <v>118.125</v>
      </c>
      <c r="O47">
        <v>123.665626</v>
      </c>
      <c r="P47">
        <v>123.375</v>
      </c>
      <c r="Q47">
        <v>11.127800000000001</v>
      </c>
      <c r="R47">
        <v>42.390099999999997</v>
      </c>
      <c r="S47">
        <v>13.8765</v>
      </c>
      <c r="T47">
        <v>0</v>
      </c>
      <c r="U47">
        <v>334.125</v>
      </c>
      <c r="V47">
        <v>18.1401</v>
      </c>
      <c r="W47">
        <v>34.799309999999998</v>
      </c>
      <c r="X47">
        <v>119.27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54.059399999999997</v>
      </c>
      <c r="AL47">
        <v>2.3239999999999998</v>
      </c>
      <c r="AM47">
        <v>0</v>
      </c>
      <c r="AN47">
        <v>0.59302999999999995</v>
      </c>
      <c r="AO47">
        <v>0</v>
      </c>
      <c r="AP47">
        <v>2.5619999999999998</v>
      </c>
      <c r="AQ47">
        <v>0</v>
      </c>
      <c r="AR47">
        <v>11.04</v>
      </c>
      <c r="AS47">
        <v>24.75168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1933.7962980000004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528.63890000000004</v>
      </c>
      <c r="L48">
        <v>212.57</v>
      </c>
      <c r="M48">
        <v>92</v>
      </c>
      <c r="N48">
        <v>118.125</v>
      </c>
      <c r="O48">
        <v>123.665626</v>
      </c>
      <c r="P48">
        <v>123.375</v>
      </c>
      <c r="Q48">
        <v>11.127800000000001</v>
      </c>
      <c r="R48">
        <v>42.390099999999997</v>
      </c>
      <c r="S48">
        <v>13.8765</v>
      </c>
      <c r="T48">
        <v>0</v>
      </c>
      <c r="U48">
        <v>334.125</v>
      </c>
      <c r="V48">
        <v>18.1401</v>
      </c>
      <c r="W48">
        <v>34.799309999999998</v>
      </c>
      <c r="X48">
        <v>124.5163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54.059399999999997</v>
      </c>
      <c r="AL48">
        <v>2.3239999999999998</v>
      </c>
      <c r="AM48">
        <v>0</v>
      </c>
      <c r="AN48">
        <v>0.59302999999999995</v>
      </c>
      <c r="AO48">
        <v>0</v>
      </c>
      <c r="AP48">
        <v>2.5619999999999998</v>
      </c>
      <c r="AQ48">
        <v>0</v>
      </c>
      <c r="AR48">
        <v>39.744</v>
      </c>
      <c r="AS48">
        <v>24.75168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1941.7365980000004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484.56889999999999</v>
      </c>
      <c r="L49">
        <v>212.57</v>
      </c>
      <c r="M49">
        <v>92</v>
      </c>
      <c r="N49">
        <v>118.125</v>
      </c>
      <c r="O49">
        <v>123.665626</v>
      </c>
      <c r="P49">
        <v>123.375</v>
      </c>
      <c r="Q49">
        <v>7.82</v>
      </c>
      <c r="R49">
        <v>42.390099999999997</v>
      </c>
      <c r="S49">
        <v>13.8765</v>
      </c>
      <c r="T49">
        <v>0</v>
      </c>
      <c r="U49">
        <v>334.125</v>
      </c>
      <c r="V49">
        <v>18.1401</v>
      </c>
      <c r="W49">
        <v>34.799309999999998</v>
      </c>
      <c r="X49">
        <v>124.5163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54.059399999999997</v>
      </c>
      <c r="AL49">
        <v>2.3239999999999998</v>
      </c>
      <c r="AM49">
        <v>0</v>
      </c>
      <c r="AN49">
        <v>0.59302999999999995</v>
      </c>
      <c r="AO49">
        <v>0</v>
      </c>
      <c r="AP49">
        <v>7.0454999999999997</v>
      </c>
      <c r="AQ49">
        <v>0</v>
      </c>
      <c r="AR49">
        <v>39.744</v>
      </c>
      <c r="AS49">
        <v>24.75168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1898.8422980000003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462.56889999999999</v>
      </c>
      <c r="L50">
        <v>212.57</v>
      </c>
      <c r="M50">
        <v>92</v>
      </c>
      <c r="N50">
        <v>118.125</v>
      </c>
      <c r="O50">
        <v>123.665626</v>
      </c>
      <c r="P50">
        <v>123.375</v>
      </c>
      <c r="Q50">
        <v>7.82</v>
      </c>
      <c r="R50">
        <v>42.390099999999997</v>
      </c>
      <c r="S50">
        <v>13.8765</v>
      </c>
      <c r="T50">
        <v>0</v>
      </c>
      <c r="U50">
        <v>334.125</v>
      </c>
      <c r="V50">
        <v>18.1401</v>
      </c>
      <c r="W50">
        <v>34.799309999999998</v>
      </c>
      <c r="X50">
        <v>129.76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54.059399999999997</v>
      </c>
      <c r="AL50">
        <v>2.3239999999999998</v>
      </c>
      <c r="AM50">
        <v>0</v>
      </c>
      <c r="AN50">
        <v>0.59302999999999995</v>
      </c>
      <c r="AO50">
        <v>0</v>
      </c>
      <c r="AP50">
        <v>7.0454999999999997</v>
      </c>
      <c r="AQ50">
        <v>0</v>
      </c>
      <c r="AR50">
        <v>7.1760000000000002</v>
      </c>
      <c r="AS50">
        <v>24.75168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1849.5179980000003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427.56889999999999</v>
      </c>
      <c r="L51">
        <v>172.57</v>
      </c>
      <c r="M51">
        <v>92</v>
      </c>
      <c r="N51">
        <v>118.125</v>
      </c>
      <c r="O51">
        <v>123.665626</v>
      </c>
      <c r="P51">
        <v>123.375</v>
      </c>
      <c r="Q51">
        <v>7.82</v>
      </c>
      <c r="R51">
        <v>42.390099999999997</v>
      </c>
      <c r="S51">
        <v>13.8765</v>
      </c>
      <c r="T51">
        <v>0</v>
      </c>
      <c r="U51">
        <v>334.125</v>
      </c>
      <c r="V51">
        <v>18.1401</v>
      </c>
      <c r="W51">
        <v>34.799309999999998</v>
      </c>
      <c r="X51">
        <v>129.76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54.059399999999997</v>
      </c>
      <c r="AL51">
        <v>2.3239999999999998</v>
      </c>
      <c r="AM51">
        <v>0</v>
      </c>
      <c r="AN51">
        <v>0.59302999999999995</v>
      </c>
      <c r="AO51">
        <v>0</v>
      </c>
      <c r="AP51">
        <v>7.0454999999999997</v>
      </c>
      <c r="AQ51">
        <v>0</v>
      </c>
      <c r="AR51">
        <v>4.968</v>
      </c>
      <c r="AS51">
        <v>24.75168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1772.3099980000004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396.56889999999999</v>
      </c>
      <c r="L52">
        <v>172.57</v>
      </c>
      <c r="M52">
        <v>92</v>
      </c>
      <c r="N52">
        <v>118.125</v>
      </c>
      <c r="O52">
        <v>123.665626</v>
      </c>
      <c r="P52">
        <v>123.375</v>
      </c>
      <c r="Q52">
        <v>7.82</v>
      </c>
      <c r="R52">
        <v>42.390099999999997</v>
      </c>
      <c r="S52">
        <v>13.8765</v>
      </c>
      <c r="T52">
        <v>0</v>
      </c>
      <c r="U52">
        <v>334.125</v>
      </c>
      <c r="V52">
        <v>18.1401</v>
      </c>
      <c r="W52">
        <v>34.799309999999998</v>
      </c>
      <c r="X52">
        <v>135.00630000000001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54.059399999999997</v>
      </c>
      <c r="AL52">
        <v>2.3239999999999998</v>
      </c>
      <c r="AM52">
        <v>0</v>
      </c>
      <c r="AN52">
        <v>0.59302999999999995</v>
      </c>
      <c r="AO52">
        <v>0</v>
      </c>
      <c r="AP52">
        <v>2.5619999999999998</v>
      </c>
      <c r="AQ52">
        <v>0</v>
      </c>
      <c r="AR52">
        <v>4.968</v>
      </c>
      <c r="AS52">
        <v>24.75168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1742.0727980000004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366.56889999999999</v>
      </c>
      <c r="L53">
        <v>142.57</v>
      </c>
      <c r="M53">
        <v>92</v>
      </c>
      <c r="N53">
        <v>118.125</v>
      </c>
      <c r="O53">
        <v>123.665626</v>
      </c>
      <c r="P53">
        <v>123.375</v>
      </c>
      <c r="Q53">
        <v>7.82</v>
      </c>
      <c r="R53">
        <v>36.622999999999998</v>
      </c>
      <c r="S53">
        <v>13.8765</v>
      </c>
      <c r="T53">
        <v>0</v>
      </c>
      <c r="U53">
        <v>334.125</v>
      </c>
      <c r="V53">
        <v>13.532500000000001</v>
      </c>
      <c r="W53">
        <v>34.799309999999998</v>
      </c>
      <c r="X53">
        <v>136.37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54.059399999999997</v>
      </c>
      <c r="AL53">
        <v>2.3239999999999998</v>
      </c>
      <c r="AM53">
        <v>0</v>
      </c>
      <c r="AN53">
        <v>0.59302999999999995</v>
      </c>
      <c r="AO53">
        <v>0</v>
      </c>
      <c r="AP53">
        <v>2.5619999999999998</v>
      </c>
      <c r="AQ53">
        <v>0</v>
      </c>
      <c r="AR53">
        <v>4.968</v>
      </c>
      <c r="AS53">
        <v>6.0533999999999999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1654.3635180000001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360.21</v>
      </c>
      <c r="L54">
        <v>118.57</v>
      </c>
      <c r="M54">
        <v>92</v>
      </c>
      <c r="N54">
        <v>118.125</v>
      </c>
      <c r="O54">
        <v>123.665626</v>
      </c>
      <c r="P54">
        <v>123.375</v>
      </c>
      <c r="Q54">
        <v>7.82</v>
      </c>
      <c r="R54">
        <v>36.622999999999998</v>
      </c>
      <c r="S54">
        <v>8.7799999999999994</v>
      </c>
      <c r="T54">
        <v>0</v>
      </c>
      <c r="U54">
        <v>334.125</v>
      </c>
      <c r="V54">
        <v>13.532500000000001</v>
      </c>
      <c r="W54">
        <v>34.799309999999998</v>
      </c>
      <c r="X54">
        <v>136.37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54.059399999999997</v>
      </c>
      <c r="AL54">
        <v>2.3239999999999998</v>
      </c>
      <c r="AM54">
        <v>0</v>
      </c>
      <c r="AN54">
        <v>0.59302999999999995</v>
      </c>
      <c r="AO54">
        <v>0</v>
      </c>
      <c r="AP54">
        <v>2.5619999999999998</v>
      </c>
      <c r="AQ54">
        <v>0</v>
      </c>
      <c r="AR54">
        <v>4.968</v>
      </c>
      <c r="AS54">
        <v>6.0533999999999999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1618.9081180000003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360.21</v>
      </c>
      <c r="L55">
        <v>118.57</v>
      </c>
      <c r="M55">
        <v>92</v>
      </c>
      <c r="N55">
        <v>118.125</v>
      </c>
      <c r="O55">
        <v>123.665626</v>
      </c>
      <c r="P55">
        <v>123.375</v>
      </c>
      <c r="Q55">
        <v>7.82</v>
      </c>
      <c r="R55">
        <v>24.955411000000002</v>
      </c>
      <c r="S55">
        <v>8.7799999999999994</v>
      </c>
      <c r="T55">
        <v>0</v>
      </c>
      <c r="U55">
        <v>334.125</v>
      </c>
      <c r="V55">
        <v>6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54.059399999999997</v>
      </c>
      <c r="AL55">
        <v>12.782</v>
      </c>
      <c r="AM55">
        <v>0</v>
      </c>
      <c r="AN55">
        <v>0.59302999999999995</v>
      </c>
      <c r="AO55">
        <v>0</v>
      </c>
      <c r="AP55">
        <v>2.5619999999999998</v>
      </c>
      <c r="AQ55">
        <v>0</v>
      </c>
      <c r="AR55">
        <v>8.8320000000000007</v>
      </c>
      <c r="AS55">
        <v>6.0533999999999999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1608.6968020000002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360.21</v>
      </c>
      <c r="L56">
        <v>118.57</v>
      </c>
      <c r="M56">
        <v>92</v>
      </c>
      <c r="N56">
        <v>118.125</v>
      </c>
      <c r="O56">
        <v>123.665626</v>
      </c>
      <c r="P56">
        <v>123.375</v>
      </c>
      <c r="Q56">
        <v>7.82</v>
      </c>
      <c r="R56">
        <v>14</v>
      </c>
      <c r="S56">
        <v>8.7799999999999994</v>
      </c>
      <c r="T56">
        <v>0</v>
      </c>
      <c r="U56">
        <v>334.125</v>
      </c>
      <c r="V56">
        <v>6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54.059399999999997</v>
      </c>
      <c r="AL56">
        <v>12.782</v>
      </c>
      <c r="AM56">
        <v>0</v>
      </c>
      <c r="AN56">
        <v>0.59302999999999995</v>
      </c>
      <c r="AO56">
        <v>0</v>
      </c>
      <c r="AP56">
        <v>2.5619999999999998</v>
      </c>
      <c r="AQ56">
        <v>0</v>
      </c>
      <c r="AR56">
        <v>8.8320000000000007</v>
      </c>
      <c r="AS56">
        <v>6.0533999999999999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1597.7413910000002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360.21</v>
      </c>
      <c r="L57">
        <v>118.57</v>
      </c>
      <c r="M57">
        <v>92</v>
      </c>
      <c r="N57">
        <v>118.125</v>
      </c>
      <c r="O57">
        <v>123.665626</v>
      </c>
      <c r="P57">
        <v>123.375</v>
      </c>
      <c r="Q57">
        <v>7.82</v>
      </c>
      <c r="R57">
        <v>14</v>
      </c>
      <c r="S57">
        <v>8.7799999999999994</v>
      </c>
      <c r="T57">
        <v>0</v>
      </c>
      <c r="U57">
        <v>334.125</v>
      </c>
      <c r="V57">
        <v>6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54.059399999999997</v>
      </c>
      <c r="AL57">
        <v>12.782</v>
      </c>
      <c r="AM57">
        <v>0</v>
      </c>
      <c r="AN57">
        <v>0.59302999999999995</v>
      </c>
      <c r="AO57">
        <v>0</v>
      </c>
      <c r="AP57">
        <v>2.5619999999999998</v>
      </c>
      <c r="AQ57">
        <v>0</v>
      </c>
      <c r="AR57">
        <v>8.8320000000000007</v>
      </c>
      <c r="AS57">
        <v>6.0533999999999999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1597.7413910000002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360.21</v>
      </c>
      <c r="L58">
        <v>118.57</v>
      </c>
      <c r="M58">
        <v>92</v>
      </c>
      <c r="N58">
        <v>118.125</v>
      </c>
      <c r="O58">
        <v>123.665626</v>
      </c>
      <c r="P58">
        <v>123.375</v>
      </c>
      <c r="Q58">
        <v>7.82</v>
      </c>
      <c r="R58">
        <v>14</v>
      </c>
      <c r="S58">
        <v>8.7799999999999994</v>
      </c>
      <c r="T58">
        <v>0</v>
      </c>
      <c r="U58">
        <v>334.125</v>
      </c>
      <c r="V58">
        <v>6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54.059399999999997</v>
      </c>
      <c r="AL58">
        <v>12.782</v>
      </c>
      <c r="AM58">
        <v>0</v>
      </c>
      <c r="AN58">
        <v>0.59302999999999995</v>
      </c>
      <c r="AO58">
        <v>0</v>
      </c>
      <c r="AP58">
        <v>2.5619999999999998</v>
      </c>
      <c r="AQ58">
        <v>0</v>
      </c>
      <c r="AR58">
        <v>8.8320000000000007</v>
      </c>
      <c r="AS58">
        <v>6.0533999999999999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1597.7413910000002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360.21</v>
      </c>
      <c r="L59">
        <v>118.57</v>
      </c>
      <c r="M59">
        <v>92</v>
      </c>
      <c r="N59">
        <v>118.125</v>
      </c>
      <c r="O59">
        <v>123.665626</v>
      </c>
      <c r="P59">
        <v>123.375</v>
      </c>
      <c r="Q59">
        <v>7.82</v>
      </c>
      <c r="R59">
        <v>14</v>
      </c>
      <c r="S59">
        <v>8.7799999999999994</v>
      </c>
      <c r="T59">
        <v>0</v>
      </c>
      <c r="U59">
        <v>334.125</v>
      </c>
      <c r="V59">
        <v>6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54.059399999999997</v>
      </c>
      <c r="AL59">
        <v>12.782</v>
      </c>
      <c r="AM59">
        <v>0</v>
      </c>
      <c r="AN59">
        <v>0.59302999999999995</v>
      </c>
      <c r="AO59">
        <v>0</v>
      </c>
      <c r="AP59">
        <v>3.843</v>
      </c>
      <c r="AQ59">
        <v>0</v>
      </c>
      <c r="AR59">
        <v>8.8320000000000007</v>
      </c>
      <c r="AS59">
        <v>6.0533999999999999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1599.0223910000004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360.21</v>
      </c>
      <c r="L60">
        <v>118.57</v>
      </c>
      <c r="M60">
        <v>92</v>
      </c>
      <c r="N60">
        <v>118.125</v>
      </c>
      <c r="O60">
        <v>123.665626</v>
      </c>
      <c r="P60">
        <v>123.375</v>
      </c>
      <c r="Q60">
        <v>7.82</v>
      </c>
      <c r="R60">
        <v>23.005299999999998</v>
      </c>
      <c r="S60">
        <v>8.7799999999999994</v>
      </c>
      <c r="T60">
        <v>0</v>
      </c>
      <c r="U60">
        <v>334.125</v>
      </c>
      <c r="V60">
        <v>8.5654000000000003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54.059399999999997</v>
      </c>
      <c r="AL60">
        <v>12.782</v>
      </c>
      <c r="AM60">
        <v>0</v>
      </c>
      <c r="AN60">
        <v>0.59302999999999995</v>
      </c>
      <c r="AO60">
        <v>0</v>
      </c>
      <c r="AP60">
        <v>3.843</v>
      </c>
      <c r="AQ60">
        <v>0</v>
      </c>
      <c r="AR60">
        <v>8.8320000000000007</v>
      </c>
      <c r="AS60">
        <v>6.0533999999999999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1610.5930910000002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360.21</v>
      </c>
      <c r="L61">
        <v>118.57</v>
      </c>
      <c r="M61">
        <v>92</v>
      </c>
      <c r="N61">
        <v>118.125</v>
      </c>
      <c r="O61">
        <v>123.665626</v>
      </c>
      <c r="P61">
        <v>123.375</v>
      </c>
      <c r="Q61">
        <v>7.82</v>
      </c>
      <c r="R61">
        <v>36.622999999999998</v>
      </c>
      <c r="S61">
        <v>8.7799999999999994</v>
      </c>
      <c r="T61">
        <v>0</v>
      </c>
      <c r="U61">
        <v>334.125</v>
      </c>
      <c r="V61">
        <v>13.532500000000001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54.059399999999997</v>
      </c>
      <c r="AL61">
        <v>12.782</v>
      </c>
      <c r="AM61">
        <v>0</v>
      </c>
      <c r="AN61">
        <v>0.59302999999999995</v>
      </c>
      <c r="AO61">
        <v>0</v>
      </c>
      <c r="AP61">
        <v>3.843</v>
      </c>
      <c r="AQ61">
        <v>0</v>
      </c>
      <c r="AR61">
        <v>11.04</v>
      </c>
      <c r="AS61">
        <v>6.0533999999999999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1631.3858910000004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386.21</v>
      </c>
      <c r="L62">
        <v>118.57</v>
      </c>
      <c r="M62">
        <v>92</v>
      </c>
      <c r="N62">
        <v>118.125</v>
      </c>
      <c r="O62">
        <v>123.665626</v>
      </c>
      <c r="P62">
        <v>123.375</v>
      </c>
      <c r="Q62">
        <v>7.82</v>
      </c>
      <c r="R62">
        <v>36.622999999999998</v>
      </c>
      <c r="S62">
        <v>8.7799999999999994</v>
      </c>
      <c r="T62">
        <v>0</v>
      </c>
      <c r="U62">
        <v>334.125</v>
      </c>
      <c r="V62">
        <v>13.532500000000001</v>
      </c>
      <c r="W62">
        <v>34.799309999999998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54.059399999999997</v>
      </c>
      <c r="AL62">
        <v>12.782</v>
      </c>
      <c r="AM62">
        <v>0</v>
      </c>
      <c r="AN62">
        <v>0.59302999999999995</v>
      </c>
      <c r="AO62">
        <v>0</v>
      </c>
      <c r="AP62">
        <v>3.843</v>
      </c>
      <c r="AQ62">
        <v>0</v>
      </c>
      <c r="AR62">
        <v>11.04</v>
      </c>
      <c r="AS62">
        <v>6.0533999999999999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1657.3858910000004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399.21</v>
      </c>
      <c r="L63">
        <v>118.57</v>
      </c>
      <c r="M63">
        <v>92</v>
      </c>
      <c r="N63">
        <v>118.125</v>
      </c>
      <c r="O63">
        <v>123.665626</v>
      </c>
      <c r="P63">
        <v>123.375</v>
      </c>
      <c r="Q63">
        <v>7.82</v>
      </c>
      <c r="R63">
        <v>36.622999999999998</v>
      </c>
      <c r="S63">
        <v>8.7799999999999994</v>
      </c>
      <c r="T63">
        <v>0</v>
      </c>
      <c r="U63">
        <v>334.125</v>
      </c>
      <c r="V63">
        <v>13.532500000000001</v>
      </c>
      <c r="W63">
        <v>34.799309999999998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54.059399999999997</v>
      </c>
      <c r="AL63">
        <v>12.782</v>
      </c>
      <c r="AM63">
        <v>0</v>
      </c>
      <c r="AN63">
        <v>0.59302999999999995</v>
      </c>
      <c r="AO63">
        <v>0</v>
      </c>
      <c r="AP63">
        <v>3.843</v>
      </c>
      <c r="AQ63">
        <v>0</v>
      </c>
      <c r="AR63">
        <v>11.04</v>
      </c>
      <c r="AS63">
        <v>6.0533999999999999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1670.3858910000004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415.21</v>
      </c>
      <c r="L64">
        <v>118.57</v>
      </c>
      <c r="M64">
        <v>92</v>
      </c>
      <c r="N64">
        <v>118.125</v>
      </c>
      <c r="O64">
        <v>123.665626</v>
      </c>
      <c r="P64">
        <v>123.375</v>
      </c>
      <c r="Q64">
        <v>7.82</v>
      </c>
      <c r="R64">
        <v>36.622999999999998</v>
      </c>
      <c r="S64">
        <v>8.7799999999999994</v>
      </c>
      <c r="T64">
        <v>0</v>
      </c>
      <c r="U64">
        <v>334.125</v>
      </c>
      <c r="V64">
        <v>13.532500000000001</v>
      </c>
      <c r="W64">
        <v>34.799309999999998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54.059399999999997</v>
      </c>
      <c r="AL64">
        <v>12.782</v>
      </c>
      <c r="AM64">
        <v>0</v>
      </c>
      <c r="AN64">
        <v>0.59302999999999995</v>
      </c>
      <c r="AO64">
        <v>0</v>
      </c>
      <c r="AP64">
        <v>3.843</v>
      </c>
      <c r="AQ64">
        <v>0</v>
      </c>
      <c r="AR64">
        <v>11.04</v>
      </c>
      <c r="AS64">
        <v>6.0533999999999999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1686.3858910000001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391.21</v>
      </c>
      <c r="L65">
        <v>118.57</v>
      </c>
      <c r="M65">
        <v>92</v>
      </c>
      <c r="N65">
        <v>118.125</v>
      </c>
      <c r="O65">
        <v>123.665626</v>
      </c>
      <c r="P65">
        <v>123.375</v>
      </c>
      <c r="Q65">
        <v>7.82</v>
      </c>
      <c r="R65">
        <v>36.622999999999998</v>
      </c>
      <c r="S65">
        <v>8.7799999999999994</v>
      </c>
      <c r="T65">
        <v>0</v>
      </c>
      <c r="U65">
        <v>334.125</v>
      </c>
      <c r="V65">
        <v>13.532500000000001</v>
      </c>
      <c r="W65">
        <v>34.799309999999998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18.940000000000001</v>
      </c>
      <c r="AI65">
        <v>0</v>
      </c>
      <c r="AJ65">
        <v>0</v>
      </c>
      <c r="AK65">
        <v>54.059399999999997</v>
      </c>
      <c r="AL65">
        <v>12.782</v>
      </c>
      <c r="AM65">
        <v>0</v>
      </c>
      <c r="AN65">
        <v>0.59302999999999995</v>
      </c>
      <c r="AO65">
        <v>0</v>
      </c>
      <c r="AP65">
        <v>3.843</v>
      </c>
      <c r="AQ65">
        <v>0</v>
      </c>
      <c r="AR65">
        <v>6.6239999999999997</v>
      </c>
      <c r="AS65">
        <v>6.0533999999999999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1676.9098910000005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412.21</v>
      </c>
      <c r="L66">
        <v>118.57</v>
      </c>
      <c r="M66">
        <v>92</v>
      </c>
      <c r="N66">
        <v>118.125</v>
      </c>
      <c r="O66">
        <v>123.665626</v>
      </c>
      <c r="P66">
        <v>123.375</v>
      </c>
      <c r="Q66">
        <v>7.82</v>
      </c>
      <c r="R66">
        <v>36.622999999999998</v>
      </c>
      <c r="S66">
        <v>8.7799999999999994</v>
      </c>
      <c r="T66">
        <v>0</v>
      </c>
      <c r="U66">
        <v>334.125</v>
      </c>
      <c r="V66">
        <v>13.532500000000001</v>
      </c>
      <c r="W66">
        <v>34.799309999999998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18.940000000000001</v>
      </c>
      <c r="AI66">
        <v>0</v>
      </c>
      <c r="AJ66">
        <v>0</v>
      </c>
      <c r="AK66">
        <v>54.059399999999997</v>
      </c>
      <c r="AL66">
        <v>12.782</v>
      </c>
      <c r="AM66">
        <v>0</v>
      </c>
      <c r="AN66">
        <v>0.59302999999999995</v>
      </c>
      <c r="AO66">
        <v>0</v>
      </c>
      <c r="AP66">
        <v>3.843</v>
      </c>
      <c r="AQ66">
        <v>0</v>
      </c>
      <c r="AR66">
        <v>6.6239999999999997</v>
      </c>
      <c r="AS66">
        <v>6.0533999999999999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1697.9098910000002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390.21</v>
      </c>
      <c r="L67">
        <v>118.57</v>
      </c>
      <c r="M67">
        <v>92</v>
      </c>
      <c r="N67">
        <v>118.125</v>
      </c>
      <c r="O67">
        <v>123.665626</v>
      </c>
      <c r="P67">
        <v>123.375</v>
      </c>
      <c r="Q67">
        <v>7.82</v>
      </c>
      <c r="R67">
        <v>36.622999999999998</v>
      </c>
      <c r="S67">
        <v>8.7799999999999994</v>
      </c>
      <c r="T67">
        <v>0</v>
      </c>
      <c r="U67">
        <v>334.125</v>
      </c>
      <c r="V67">
        <v>13.532500000000001</v>
      </c>
      <c r="W67">
        <v>34.799309999999998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0</v>
      </c>
      <c r="AH67">
        <v>37.880000000000003</v>
      </c>
      <c r="AI67">
        <v>0</v>
      </c>
      <c r="AJ67">
        <v>0</v>
      </c>
      <c r="AK67">
        <v>54.059399999999997</v>
      </c>
      <c r="AL67">
        <v>12.782</v>
      </c>
      <c r="AM67">
        <v>0</v>
      </c>
      <c r="AN67">
        <v>0.59302999999999995</v>
      </c>
      <c r="AO67">
        <v>0</v>
      </c>
      <c r="AP67">
        <v>3.843</v>
      </c>
      <c r="AQ67">
        <v>0</v>
      </c>
      <c r="AR67">
        <v>6.6239999999999997</v>
      </c>
      <c r="AS67">
        <v>6.0533999999999999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1694.8498910000005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437.88245899999998</v>
      </c>
      <c r="L68">
        <v>118.57</v>
      </c>
      <c r="M68">
        <v>92</v>
      </c>
      <c r="N68">
        <v>118.125</v>
      </c>
      <c r="O68">
        <v>123.665626</v>
      </c>
      <c r="P68">
        <v>123.375</v>
      </c>
      <c r="Q68">
        <v>7.82</v>
      </c>
      <c r="R68">
        <v>42.390099999999997</v>
      </c>
      <c r="S68">
        <v>8.7799999999999994</v>
      </c>
      <c r="T68">
        <v>0</v>
      </c>
      <c r="U68">
        <v>334.125</v>
      </c>
      <c r="V68">
        <v>17.047288000000002</v>
      </c>
      <c r="W68">
        <v>34.799309999999998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0</v>
      </c>
      <c r="AH68">
        <v>37.880000000000003</v>
      </c>
      <c r="AI68">
        <v>0</v>
      </c>
      <c r="AJ68">
        <v>0</v>
      </c>
      <c r="AK68">
        <v>54.059399999999997</v>
      </c>
      <c r="AL68">
        <v>12.782</v>
      </c>
      <c r="AM68">
        <v>0</v>
      </c>
      <c r="AN68">
        <v>0.59302999999999995</v>
      </c>
      <c r="AO68">
        <v>0</v>
      </c>
      <c r="AP68">
        <v>3.843</v>
      </c>
      <c r="AQ68">
        <v>0</v>
      </c>
      <c r="AR68">
        <v>6.6239999999999997</v>
      </c>
      <c r="AS68">
        <v>6.0533999999999999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1751.8042380000004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494.62889999999999</v>
      </c>
      <c r="L69">
        <v>152.57</v>
      </c>
      <c r="M69">
        <v>92</v>
      </c>
      <c r="N69">
        <v>118.125</v>
      </c>
      <c r="O69">
        <v>123.665626</v>
      </c>
      <c r="P69">
        <v>123.375</v>
      </c>
      <c r="Q69">
        <v>7.82</v>
      </c>
      <c r="R69">
        <v>42.390099999999997</v>
      </c>
      <c r="S69">
        <v>8.7799999999999994</v>
      </c>
      <c r="T69">
        <v>0</v>
      </c>
      <c r="U69">
        <v>334.125</v>
      </c>
      <c r="V69">
        <v>18.1401</v>
      </c>
      <c r="W69">
        <v>34.799309999999998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8.8740000000000006</v>
      </c>
      <c r="AG69">
        <v>0</v>
      </c>
      <c r="AH69">
        <v>37.880000000000003</v>
      </c>
      <c r="AI69">
        <v>0</v>
      </c>
      <c r="AJ69">
        <v>0</v>
      </c>
      <c r="AK69">
        <v>54.059399999999997</v>
      </c>
      <c r="AL69">
        <v>12.782</v>
      </c>
      <c r="AM69">
        <v>0</v>
      </c>
      <c r="AN69">
        <v>0.59302999999999995</v>
      </c>
      <c r="AO69">
        <v>0</v>
      </c>
      <c r="AP69">
        <v>2.5619999999999998</v>
      </c>
      <c r="AQ69">
        <v>0</v>
      </c>
      <c r="AR69">
        <v>6.6239999999999997</v>
      </c>
      <c r="AS69">
        <v>6.0533999999999999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1842.3624910000001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512.62890000000004</v>
      </c>
      <c r="L70">
        <v>227.99</v>
      </c>
      <c r="M70">
        <v>92</v>
      </c>
      <c r="N70">
        <v>118.125</v>
      </c>
      <c r="O70">
        <v>123.665626</v>
      </c>
      <c r="P70">
        <v>123.375</v>
      </c>
      <c r="Q70">
        <v>7.82</v>
      </c>
      <c r="R70">
        <v>42.390099999999997</v>
      </c>
      <c r="S70">
        <v>13.103016</v>
      </c>
      <c r="T70">
        <v>0</v>
      </c>
      <c r="U70">
        <v>334.125</v>
      </c>
      <c r="V70">
        <v>18.1401</v>
      </c>
      <c r="W70">
        <v>34.799309999999998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8.8740000000000006</v>
      </c>
      <c r="AG70">
        <v>0</v>
      </c>
      <c r="AH70">
        <v>37.880000000000003</v>
      </c>
      <c r="AI70">
        <v>0</v>
      </c>
      <c r="AJ70">
        <v>0</v>
      </c>
      <c r="AK70">
        <v>54.059399999999997</v>
      </c>
      <c r="AL70">
        <v>12.782</v>
      </c>
      <c r="AM70">
        <v>0</v>
      </c>
      <c r="AN70">
        <v>0.59302999999999995</v>
      </c>
      <c r="AO70">
        <v>0</v>
      </c>
      <c r="AP70">
        <v>2.5619999999999998</v>
      </c>
      <c r="AQ70">
        <v>0</v>
      </c>
      <c r="AR70">
        <v>6.6239999999999997</v>
      </c>
      <c r="AS70">
        <v>6.0533999999999999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1940.1055070000004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596.96900600000004</v>
      </c>
      <c r="L71">
        <v>228</v>
      </c>
      <c r="M71">
        <v>92</v>
      </c>
      <c r="N71">
        <v>118.125</v>
      </c>
      <c r="O71">
        <v>123.665626</v>
      </c>
      <c r="P71">
        <v>123.375</v>
      </c>
      <c r="Q71">
        <v>11.043573</v>
      </c>
      <c r="R71">
        <v>42.390099999999997</v>
      </c>
      <c r="S71">
        <v>17.392731999999999</v>
      </c>
      <c r="T71">
        <v>0</v>
      </c>
      <c r="U71">
        <v>334.125</v>
      </c>
      <c r="V71">
        <v>18.1401</v>
      </c>
      <c r="W71">
        <v>34.799309999999998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66.290000000000006</v>
      </c>
      <c r="AI71">
        <v>0</v>
      </c>
      <c r="AJ71">
        <v>0</v>
      </c>
      <c r="AK71">
        <v>54.059399999999997</v>
      </c>
      <c r="AL71">
        <v>12.782</v>
      </c>
      <c r="AM71">
        <v>0</v>
      </c>
      <c r="AN71">
        <v>0.59302999999999995</v>
      </c>
      <c r="AO71">
        <v>0</v>
      </c>
      <c r="AP71">
        <v>1.7934000000000001</v>
      </c>
      <c r="AQ71">
        <v>15.561</v>
      </c>
      <c r="AR71">
        <v>6.6239999999999997</v>
      </c>
      <c r="AS71">
        <v>6.0533999999999999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2091.6501539999999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676.93600000000004</v>
      </c>
      <c r="L72">
        <v>228</v>
      </c>
      <c r="M72">
        <v>92</v>
      </c>
      <c r="N72">
        <v>118.125</v>
      </c>
      <c r="O72">
        <v>123.665626</v>
      </c>
      <c r="P72">
        <v>123.375</v>
      </c>
      <c r="Q72">
        <v>11.1122</v>
      </c>
      <c r="R72">
        <v>42.390099999999997</v>
      </c>
      <c r="S72">
        <v>17.689599999999999</v>
      </c>
      <c r="T72">
        <v>0</v>
      </c>
      <c r="U72">
        <v>334.125</v>
      </c>
      <c r="V72">
        <v>18.1401</v>
      </c>
      <c r="W72">
        <v>34.799309999999998</v>
      </c>
      <c r="X72">
        <v>147.515625</v>
      </c>
      <c r="Y72">
        <v>0</v>
      </c>
      <c r="Z72">
        <v>0</v>
      </c>
      <c r="AA72">
        <v>0</v>
      </c>
      <c r="AB72">
        <v>13.0634</v>
      </c>
      <c r="AC72">
        <v>0</v>
      </c>
      <c r="AD72">
        <v>0</v>
      </c>
      <c r="AE72">
        <v>16.478852</v>
      </c>
      <c r="AF72">
        <v>8.8740000000000006</v>
      </c>
      <c r="AG72">
        <v>0</v>
      </c>
      <c r="AH72">
        <v>94.7</v>
      </c>
      <c r="AI72">
        <v>0</v>
      </c>
      <c r="AJ72">
        <v>0</v>
      </c>
      <c r="AK72">
        <v>54.059399999999997</v>
      </c>
      <c r="AL72">
        <v>12.782</v>
      </c>
      <c r="AM72">
        <v>4.5321999999999996</v>
      </c>
      <c r="AN72">
        <v>0.59302999999999995</v>
      </c>
      <c r="AO72">
        <v>0</v>
      </c>
      <c r="AP72">
        <v>1.7934000000000001</v>
      </c>
      <c r="AQ72">
        <v>15.561</v>
      </c>
      <c r="AR72">
        <v>6.6239999999999997</v>
      </c>
      <c r="AS72">
        <v>6.0533999999999999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2217.9882430000002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676.93600000000004</v>
      </c>
      <c r="L73">
        <v>228</v>
      </c>
      <c r="M73">
        <v>92</v>
      </c>
      <c r="N73">
        <v>118.125</v>
      </c>
      <c r="O73">
        <v>123.665626</v>
      </c>
      <c r="P73">
        <v>123.375</v>
      </c>
      <c r="Q73">
        <v>11.1122</v>
      </c>
      <c r="R73">
        <v>42.390099999999997</v>
      </c>
      <c r="S73">
        <v>17.689599999999999</v>
      </c>
      <c r="T73">
        <v>0</v>
      </c>
      <c r="U73">
        <v>334.125</v>
      </c>
      <c r="V73">
        <v>18.1401</v>
      </c>
      <c r="W73">
        <v>34.799309999999998</v>
      </c>
      <c r="X73">
        <v>147.515625</v>
      </c>
      <c r="Y73">
        <v>0</v>
      </c>
      <c r="Z73">
        <v>2.2000000000000002</v>
      </c>
      <c r="AA73">
        <v>7.0309999999999997</v>
      </c>
      <c r="AB73">
        <v>15.996</v>
      </c>
      <c r="AC73">
        <v>9.6778399999999998</v>
      </c>
      <c r="AD73">
        <v>8.9827999999999992</v>
      </c>
      <c r="AE73">
        <v>16.478852</v>
      </c>
      <c r="AF73">
        <v>17.748000000000001</v>
      </c>
      <c r="AG73">
        <v>0</v>
      </c>
      <c r="AH73">
        <v>113.64</v>
      </c>
      <c r="AI73">
        <v>3.819</v>
      </c>
      <c r="AJ73">
        <v>0</v>
      </c>
      <c r="AK73">
        <v>54.059399999999997</v>
      </c>
      <c r="AL73">
        <v>12.782</v>
      </c>
      <c r="AM73">
        <v>4.5321999999999996</v>
      </c>
      <c r="AN73">
        <v>0.59302999999999995</v>
      </c>
      <c r="AO73">
        <v>0</v>
      </c>
      <c r="AP73">
        <v>1.7934000000000001</v>
      </c>
      <c r="AQ73">
        <v>31.122</v>
      </c>
      <c r="AR73">
        <v>6.6239999999999997</v>
      </c>
      <c r="AS73">
        <v>6.0533999999999999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2296.0064830000001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607.54480000000001</v>
      </c>
      <c r="L74">
        <v>228</v>
      </c>
      <c r="M74">
        <v>92</v>
      </c>
      <c r="N74">
        <v>118.125</v>
      </c>
      <c r="O74">
        <v>123.665626</v>
      </c>
      <c r="P74">
        <v>123.375</v>
      </c>
      <c r="Q74">
        <v>11.1122</v>
      </c>
      <c r="R74">
        <v>42.390099999999997</v>
      </c>
      <c r="S74">
        <v>17.689599999999999</v>
      </c>
      <c r="T74">
        <v>0</v>
      </c>
      <c r="U74">
        <v>334.125</v>
      </c>
      <c r="V74">
        <v>18.1401</v>
      </c>
      <c r="W74">
        <v>34.799309999999998</v>
      </c>
      <c r="X74">
        <v>147.515625</v>
      </c>
      <c r="Y74">
        <v>0</v>
      </c>
      <c r="Z74">
        <v>13.041600000000001</v>
      </c>
      <c r="AA74">
        <v>13.904</v>
      </c>
      <c r="AB74">
        <v>39.510120000000001</v>
      </c>
      <c r="AC74">
        <v>20.374400000000001</v>
      </c>
      <c r="AD74">
        <v>15.852</v>
      </c>
      <c r="AE74">
        <v>49.436556000000003</v>
      </c>
      <c r="AF74">
        <v>19.72</v>
      </c>
      <c r="AG74">
        <v>0</v>
      </c>
      <c r="AH74">
        <v>140.34540000000001</v>
      </c>
      <c r="AI74">
        <v>16.548999999999999</v>
      </c>
      <c r="AJ74">
        <v>0</v>
      </c>
      <c r="AK74">
        <v>54.059399999999997</v>
      </c>
      <c r="AL74">
        <v>12.782</v>
      </c>
      <c r="AM74">
        <v>10.536032000000001</v>
      </c>
      <c r="AN74">
        <v>0.59302999999999995</v>
      </c>
      <c r="AO74">
        <v>0</v>
      </c>
      <c r="AP74">
        <v>1.7934000000000001</v>
      </c>
      <c r="AQ74">
        <v>46.683</v>
      </c>
      <c r="AR74">
        <v>6.6239999999999997</v>
      </c>
      <c r="AS74">
        <v>6.0533999999999999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2381.3396990000001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578.43880000000001</v>
      </c>
      <c r="L75">
        <v>228</v>
      </c>
      <c r="M75">
        <v>92</v>
      </c>
      <c r="N75">
        <v>118.125</v>
      </c>
      <c r="O75">
        <v>123.665626</v>
      </c>
      <c r="P75">
        <v>123.375</v>
      </c>
      <c r="Q75">
        <v>14.389037</v>
      </c>
      <c r="R75">
        <v>42.390099999999997</v>
      </c>
      <c r="S75">
        <v>17.689599999999999</v>
      </c>
      <c r="T75">
        <v>0</v>
      </c>
      <c r="U75">
        <v>334.125</v>
      </c>
      <c r="V75">
        <v>18.1401</v>
      </c>
      <c r="W75">
        <v>34.799309999999998</v>
      </c>
      <c r="X75">
        <v>147.515625</v>
      </c>
      <c r="Y75">
        <v>0</v>
      </c>
      <c r="Z75">
        <v>13.041600000000001</v>
      </c>
      <c r="AA75">
        <v>22.12</v>
      </c>
      <c r="AB75">
        <v>39.510120000000001</v>
      </c>
      <c r="AC75">
        <v>20.374400000000001</v>
      </c>
      <c r="AD75">
        <v>27.408107999999999</v>
      </c>
      <c r="AE75">
        <v>49.436556000000003</v>
      </c>
      <c r="AF75">
        <v>19.72</v>
      </c>
      <c r="AG75">
        <v>0</v>
      </c>
      <c r="AH75">
        <v>140.34540000000001</v>
      </c>
      <c r="AI75">
        <v>33.097999999999999</v>
      </c>
      <c r="AJ75">
        <v>0</v>
      </c>
      <c r="AK75">
        <v>54.059399999999997</v>
      </c>
      <c r="AL75">
        <v>17.43</v>
      </c>
      <c r="AM75">
        <v>10.536032000000001</v>
      </c>
      <c r="AN75">
        <v>0.59302999999999995</v>
      </c>
      <c r="AO75">
        <v>0</v>
      </c>
      <c r="AP75">
        <v>1.7934000000000001</v>
      </c>
      <c r="AQ75">
        <v>46.683</v>
      </c>
      <c r="AR75">
        <v>6.6239999999999997</v>
      </c>
      <c r="AS75">
        <v>6.0533999999999999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2396.4796439999996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547.43880000000001</v>
      </c>
      <c r="L76">
        <v>228</v>
      </c>
      <c r="M76">
        <v>92</v>
      </c>
      <c r="N76">
        <v>118.125</v>
      </c>
      <c r="O76">
        <v>123.665626</v>
      </c>
      <c r="P76">
        <v>123.375</v>
      </c>
      <c r="Q76">
        <v>14.42</v>
      </c>
      <c r="R76">
        <v>42.390099999999997</v>
      </c>
      <c r="S76">
        <v>17.689599999999999</v>
      </c>
      <c r="T76">
        <v>0</v>
      </c>
      <c r="U76">
        <v>334.125</v>
      </c>
      <c r="V76">
        <v>18.1401</v>
      </c>
      <c r="W76">
        <v>34.799309999999998</v>
      </c>
      <c r="X76">
        <v>147.515625</v>
      </c>
      <c r="Y76">
        <v>0</v>
      </c>
      <c r="Z76">
        <v>13.041600000000001</v>
      </c>
      <c r="AA76">
        <v>26.07</v>
      </c>
      <c r="AB76">
        <v>39.510120000000001</v>
      </c>
      <c r="AC76">
        <v>20.374400000000001</v>
      </c>
      <c r="AD76">
        <v>36.544144000000003</v>
      </c>
      <c r="AE76">
        <v>49.436556000000003</v>
      </c>
      <c r="AF76">
        <v>19.72</v>
      </c>
      <c r="AG76">
        <v>0</v>
      </c>
      <c r="AH76">
        <v>140.34540000000001</v>
      </c>
      <c r="AI76">
        <v>33.097999999999999</v>
      </c>
      <c r="AJ76">
        <v>0</v>
      </c>
      <c r="AK76">
        <v>54.059399999999997</v>
      </c>
      <c r="AL76">
        <v>70.882000000000005</v>
      </c>
      <c r="AM76">
        <v>10.536032000000001</v>
      </c>
      <c r="AN76">
        <v>0.59302999999999995</v>
      </c>
      <c r="AO76">
        <v>0</v>
      </c>
      <c r="AP76">
        <v>1.7934000000000001</v>
      </c>
      <c r="AQ76">
        <v>46.683</v>
      </c>
      <c r="AR76">
        <v>6.6239999999999997</v>
      </c>
      <c r="AS76">
        <v>6.0533999999999999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2432.0486430000001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588.43880000000001</v>
      </c>
      <c r="L77">
        <v>227.99</v>
      </c>
      <c r="M77">
        <v>92</v>
      </c>
      <c r="N77">
        <v>118.125</v>
      </c>
      <c r="O77">
        <v>123.665626</v>
      </c>
      <c r="P77">
        <v>123.375</v>
      </c>
      <c r="Q77">
        <v>14.42</v>
      </c>
      <c r="R77">
        <v>42.390099999999997</v>
      </c>
      <c r="S77">
        <v>17.689599999999999</v>
      </c>
      <c r="T77">
        <v>0</v>
      </c>
      <c r="U77">
        <v>334.125</v>
      </c>
      <c r="V77">
        <v>18.1401</v>
      </c>
      <c r="W77">
        <v>34.799309999999998</v>
      </c>
      <c r="X77">
        <v>147.515625</v>
      </c>
      <c r="Y77">
        <v>0</v>
      </c>
      <c r="Z77">
        <v>13.041600000000001</v>
      </c>
      <c r="AA77">
        <v>26.07</v>
      </c>
      <c r="AB77">
        <v>39.510120000000001</v>
      </c>
      <c r="AC77">
        <v>20.374400000000001</v>
      </c>
      <c r="AD77">
        <v>36.544144000000003</v>
      </c>
      <c r="AE77">
        <v>49.436556000000003</v>
      </c>
      <c r="AF77">
        <v>19.72</v>
      </c>
      <c r="AG77">
        <v>0</v>
      </c>
      <c r="AH77">
        <v>140.34540000000001</v>
      </c>
      <c r="AI77">
        <v>33.097999999999999</v>
      </c>
      <c r="AJ77">
        <v>0</v>
      </c>
      <c r="AK77">
        <v>54.059399999999997</v>
      </c>
      <c r="AL77">
        <v>70.882000000000005</v>
      </c>
      <c r="AM77">
        <v>10.536032000000001</v>
      </c>
      <c r="AN77">
        <v>0.59302999999999995</v>
      </c>
      <c r="AO77">
        <v>0</v>
      </c>
      <c r="AP77">
        <v>1.7934000000000001</v>
      </c>
      <c r="AQ77">
        <v>46.683</v>
      </c>
      <c r="AR77">
        <v>7.7279999999999998</v>
      </c>
      <c r="AS77">
        <v>6.0533999999999999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2474.1426430000001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583.43880000000001</v>
      </c>
      <c r="L78">
        <v>227.99</v>
      </c>
      <c r="M78">
        <v>92</v>
      </c>
      <c r="N78">
        <v>118.125</v>
      </c>
      <c r="O78">
        <v>123.665626</v>
      </c>
      <c r="P78">
        <v>123.375</v>
      </c>
      <c r="Q78">
        <v>14.42</v>
      </c>
      <c r="R78">
        <v>42.390099999999997</v>
      </c>
      <c r="S78">
        <v>17.689599999999999</v>
      </c>
      <c r="T78">
        <v>0</v>
      </c>
      <c r="U78">
        <v>334.125</v>
      </c>
      <c r="V78">
        <v>18.1401</v>
      </c>
      <c r="W78">
        <v>34.799309999999998</v>
      </c>
      <c r="X78">
        <v>147.515625</v>
      </c>
      <c r="Y78">
        <v>0</v>
      </c>
      <c r="Z78">
        <v>13.041600000000001</v>
      </c>
      <c r="AA78">
        <v>26.07</v>
      </c>
      <c r="AB78">
        <v>39.510120000000001</v>
      </c>
      <c r="AC78">
        <v>20.374400000000001</v>
      </c>
      <c r="AD78">
        <v>36.544144000000003</v>
      </c>
      <c r="AE78">
        <v>49.436556000000003</v>
      </c>
      <c r="AF78">
        <v>19.72</v>
      </c>
      <c r="AG78">
        <v>0</v>
      </c>
      <c r="AH78">
        <v>140.34540000000001</v>
      </c>
      <c r="AI78">
        <v>33.097999999999999</v>
      </c>
      <c r="AJ78">
        <v>0</v>
      </c>
      <c r="AK78">
        <v>54.059399999999997</v>
      </c>
      <c r="AL78">
        <v>70.882000000000005</v>
      </c>
      <c r="AM78">
        <v>10.536032000000001</v>
      </c>
      <c r="AN78">
        <v>0.59302999999999995</v>
      </c>
      <c r="AO78">
        <v>0</v>
      </c>
      <c r="AP78">
        <v>1.7934000000000001</v>
      </c>
      <c r="AQ78">
        <v>46.683</v>
      </c>
      <c r="AR78">
        <v>39.744</v>
      </c>
      <c r="AS78">
        <v>6.0533999999999999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2501.1586430000002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580.54480000000001</v>
      </c>
      <c r="L79">
        <v>227.02</v>
      </c>
      <c r="M79">
        <v>92</v>
      </c>
      <c r="N79">
        <v>118.125</v>
      </c>
      <c r="O79">
        <v>123.665626</v>
      </c>
      <c r="P79">
        <v>123.375</v>
      </c>
      <c r="Q79">
        <v>14.42</v>
      </c>
      <c r="R79">
        <v>42.390099999999997</v>
      </c>
      <c r="S79">
        <v>17.689599999999999</v>
      </c>
      <c r="T79">
        <v>0</v>
      </c>
      <c r="U79">
        <v>334.125</v>
      </c>
      <c r="V79">
        <v>18.1401</v>
      </c>
      <c r="W79">
        <v>34.799309999999998</v>
      </c>
      <c r="X79">
        <v>146.16990000000001</v>
      </c>
      <c r="Y79">
        <v>0</v>
      </c>
      <c r="Z79">
        <v>13.041600000000001</v>
      </c>
      <c r="AA79">
        <v>26.07</v>
      </c>
      <c r="AB79">
        <v>39.510120000000001</v>
      </c>
      <c r="AC79">
        <v>20.374400000000001</v>
      </c>
      <c r="AD79">
        <v>36.544144000000003</v>
      </c>
      <c r="AE79">
        <v>49.436556000000003</v>
      </c>
      <c r="AF79">
        <v>19.72</v>
      </c>
      <c r="AG79">
        <v>0</v>
      </c>
      <c r="AH79">
        <v>140.34540000000001</v>
      </c>
      <c r="AI79">
        <v>16.548999999999999</v>
      </c>
      <c r="AJ79">
        <v>0</v>
      </c>
      <c r="AK79">
        <v>54.059399999999997</v>
      </c>
      <c r="AL79">
        <v>70.882000000000005</v>
      </c>
      <c r="AM79">
        <v>10.536032000000001</v>
      </c>
      <c r="AN79">
        <v>0.59302999999999995</v>
      </c>
      <c r="AO79">
        <v>0</v>
      </c>
      <c r="AP79">
        <v>4.7397</v>
      </c>
      <c r="AQ79">
        <v>46.683</v>
      </c>
      <c r="AR79">
        <v>39.744</v>
      </c>
      <c r="AS79">
        <v>6.726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2483.0188180000005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580.54480000000001</v>
      </c>
      <c r="L80">
        <v>227.02</v>
      </c>
      <c r="M80">
        <v>92</v>
      </c>
      <c r="N80">
        <v>118.125</v>
      </c>
      <c r="O80">
        <v>123.665626</v>
      </c>
      <c r="P80">
        <v>123.375</v>
      </c>
      <c r="Q80">
        <v>14.42</v>
      </c>
      <c r="R80">
        <v>42.390099999999997</v>
      </c>
      <c r="S80">
        <v>17.689599999999999</v>
      </c>
      <c r="T80">
        <v>0</v>
      </c>
      <c r="U80">
        <v>334.125</v>
      </c>
      <c r="V80">
        <v>18.1401</v>
      </c>
      <c r="W80">
        <v>34.799309999999998</v>
      </c>
      <c r="X80">
        <v>146.16990000000001</v>
      </c>
      <c r="Y80">
        <v>0</v>
      </c>
      <c r="Z80">
        <v>13.041600000000001</v>
      </c>
      <c r="AA80">
        <v>14.04936</v>
      </c>
      <c r="AB80">
        <v>13.17004</v>
      </c>
      <c r="AC80">
        <v>0</v>
      </c>
      <c r="AD80">
        <v>36.544144000000003</v>
      </c>
      <c r="AE80">
        <v>49.436556000000003</v>
      </c>
      <c r="AF80">
        <v>9.86</v>
      </c>
      <c r="AG80">
        <v>0</v>
      </c>
      <c r="AH80">
        <v>123.11</v>
      </c>
      <c r="AI80">
        <v>3.819</v>
      </c>
      <c r="AJ80">
        <v>0</v>
      </c>
      <c r="AK80">
        <v>54.059399999999997</v>
      </c>
      <c r="AL80">
        <v>13.944000000000001</v>
      </c>
      <c r="AM80">
        <v>4.5321999999999996</v>
      </c>
      <c r="AN80">
        <v>0.59302999999999995</v>
      </c>
      <c r="AO80">
        <v>0</v>
      </c>
      <c r="AP80">
        <v>4.7397</v>
      </c>
      <c r="AQ80">
        <v>46.683</v>
      </c>
      <c r="AR80">
        <v>13.247999999999999</v>
      </c>
      <c r="AS80">
        <v>6.726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2295.0204660000009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561.4348</v>
      </c>
      <c r="L81">
        <v>227.02</v>
      </c>
      <c r="M81">
        <v>92</v>
      </c>
      <c r="N81">
        <v>118.125</v>
      </c>
      <c r="O81">
        <v>123.665626</v>
      </c>
      <c r="P81">
        <v>123.375</v>
      </c>
      <c r="Q81">
        <v>14.42</v>
      </c>
      <c r="R81">
        <v>42.390099999999997</v>
      </c>
      <c r="S81">
        <v>17.689599999999999</v>
      </c>
      <c r="T81">
        <v>0</v>
      </c>
      <c r="U81">
        <v>334.125</v>
      </c>
      <c r="V81">
        <v>18.1401</v>
      </c>
      <c r="W81">
        <v>34.799309999999998</v>
      </c>
      <c r="X81">
        <v>147.515625</v>
      </c>
      <c r="Y81">
        <v>0</v>
      </c>
      <c r="Z81">
        <v>6.5208000000000004</v>
      </c>
      <c r="AA81">
        <v>6.32</v>
      </c>
      <c r="AB81">
        <v>13.17004</v>
      </c>
      <c r="AC81">
        <v>0</v>
      </c>
      <c r="AD81">
        <v>36.544144000000003</v>
      </c>
      <c r="AE81">
        <v>32.957704</v>
      </c>
      <c r="AF81">
        <v>8.8740000000000006</v>
      </c>
      <c r="AG81">
        <v>0</v>
      </c>
      <c r="AH81">
        <v>104.17</v>
      </c>
      <c r="AI81">
        <v>0</v>
      </c>
      <c r="AJ81">
        <v>0</v>
      </c>
      <c r="AK81">
        <v>54.059399999999997</v>
      </c>
      <c r="AL81">
        <v>2.3239999999999998</v>
      </c>
      <c r="AM81">
        <v>0</v>
      </c>
      <c r="AN81">
        <v>0.59302999999999995</v>
      </c>
      <c r="AO81">
        <v>0</v>
      </c>
      <c r="AP81">
        <v>4.7397</v>
      </c>
      <c r="AQ81">
        <v>46.683</v>
      </c>
      <c r="AR81">
        <v>8.8320000000000007</v>
      </c>
      <c r="AS81">
        <v>6.726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2202.2139790000001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558.62890000000004</v>
      </c>
      <c r="L82">
        <v>192.76518899999999</v>
      </c>
      <c r="M82">
        <v>92</v>
      </c>
      <c r="N82">
        <v>118.125</v>
      </c>
      <c r="O82">
        <v>123.665626</v>
      </c>
      <c r="P82">
        <v>123.375</v>
      </c>
      <c r="Q82">
        <v>14.42</v>
      </c>
      <c r="R82">
        <v>42.390099999999997</v>
      </c>
      <c r="S82">
        <v>17.689599999999999</v>
      </c>
      <c r="T82">
        <v>0</v>
      </c>
      <c r="U82">
        <v>334.125</v>
      </c>
      <c r="V82">
        <v>18.1401</v>
      </c>
      <c r="W82">
        <v>34.799309999999998</v>
      </c>
      <c r="X82">
        <v>147.515625</v>
      </c>
      <c r="Y82">
        <v>0</v>
      </c>
      <c r="Z82">
        <v>6.5208000000000004</v>
      </c>
      <c r="AA82">
        <v>0</v>
      </c>
      <c r="AB82">
        <v>0</v>
      </c>
      <c r="AC82">
        <v>0</v>
      </c>
      <c r="AD82">
        <v>7.9260000000000002</v>
      </c>
      <c r="AE82">
        <v>32.957704</v>
      </c>
      <c r="AF82">
        <v>8.8740000000000006</v>
      </c>
      <c r="AG82">
        <v>0</v>
      </c>
      <c r="AH82">
        <v>66.290000000000006</v>
      </c>
      <c r="AI82">
        <v>0</v>
      </c>
      <c r="AJ82">
        <v>0</v>
      </c>
      <c r="AK82">
        <v>54.059399999999997</v>
      </c>
      <c r="AL82">
        <v>2.3239999999999998</v>
      </c>
      <c r="AM82">
        <v>0</v>
      </c>
      <c r="AN82">
        <v>0.59302999999999995</v>
      </c>
      <c r="AO82">
        <v>0</v>
      </c>
      <c r="AP82">
        <v>4.7397</v>
      </c>
      <c r="AQ82">
        <v>46.683</v>
      </c>
      <c r="AR82">
        <v>8.8320000000000007</v>
      </c>
      <c r="AS82">
        <v>6.726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2079.1650840000007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508.53890000000001</v>
      </c>
      <c r="L83">
        <v>124.010085</v>
      </c>
      <c r="M83">
        <v>92</v>
      </c>
      <c r="N83">
        <v>118.125</v>
      </c>
      <c r="O83">
        <v>123.665626</v>
      </c>
      <c r="P83">
        <v>123.375</v>
      </c>
      <c r="Q83">
        <v>7.89</v>
      </c>
      <c r="R83">
        <v>42.390099999999997</v>
      </c>
      <c r="S83">
        <v>8.89</v>
      </c>
      <c r="T83">
        <v>0</v>
      </c>
      <c r="U83">
        <v>334.125</v>
      </c>
      <c r="V83">
        <v>18.1401</v>
      </c>
      <c r="W83">
        <v>34.799309999999998</v>
      </c>
      <c r="X83">
        <v>147.515625</v>
      </c>
      <c r="Y83">
        <v>0</v>
      </c>
      <c r="Z83">
        <v>6.5208000000000004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0</v>
      </c>
      <c r="AH83">
        <v>37.880000000000003</v>
      </c>
      <c r="AI83">
        <v>0</v>
      </c>
      <c r="AJ83">
        <v>0</v>
      </c>
      <c r="AK83">
        <v>54.059399999999997</v>
      </c>
      <c r="AL83">
        <v>2.3239999999999998</v>
      </c>
      <c r="AM83">
        <v>0</v>
      </c>
      <c r="AN83">
        <v>0.59302999999999995</v>
      </c>
      <c r="AO83">
        <v>0</v>
      </c>
      <c r="AP83">
        <v>4.7397</v>
      </c>
      <c r="AQ83">
        <v>46.683</v>
      </c>
      <c r="AR83">
        <v>8.8320000000000007</v>
      </c>
      <c r="AS83">
        <v>6.726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1892.1755280000009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479.50889999999998</v>
      </c>
      <c r="L84">
        <v>118.57</v>
      </c>
      <c r="M84">
        <v>92</v>
      </c>
      <c r="N84">
        <v>118.125</v>
      </c>
      <c r="O84">
        <v>123.665626</v>
      </c>
      <c r="P84">
        <v>123.375</v>
      </c>
      <c r="Q84">
        <v>7.89</v>
      </c>
      <c r="R84">
        <v>42.390099999999997</v>
      </c>
      <c r="S84">
        <v>8.89</v>
      </c>
      <c r="T84">
        <v>0</v>
      </c>
      <c r="U84">
        <v>334.125</v>
      </c>
      <c r="V84">
        <v>18.1401</v>
      </c>
      <c r="W84">
        <v>34.799309999999998</v>
      </c>
      <c r="X84">
        <v>147.515625</v>
      </c>
      <c r="Y84">
        <v>0</v>
      </c>
      <c r="Z84">
        <v>6.5208000000000004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19.3188</v>
      </c>
      <c r="AI84">
        <v>0</v>
      </c>
      <c r="AJ84">
        <v>0</v>
      </c>
      <c r="AK84">
        <v>54.059399999999997</v>
      </c>
      <c r="AL84">
        <v>2.3239999999999998</v>
      </c>
      <c r="AM84">
        <v>0</v>
      </c>
      <c r="AN84">
        <v>0.59302999999999995</v>
      </c>
      <c r="AO84">
        <v>0</v>
      </c>
      <c r="AP84">
        <v>4.7397</v>
      </c>
      <c r="AQ84">
        <v>46.683</v>
      </c>
      <c r="AR84">
        <v>8.8320000000000007</v>
      </c>
      <c r="AS84">
        <v>6.726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1839.1442430000009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437.90890000000002</v>
      </c>
      <c r="L85">
        <v>118.57</v>
      </c>
      <c r="M85">
        <v>92</v>
      </c>
      <c r="N85">
        <v>118.125</v>
      </c>
      <c r="O85">
        <v>123.665626</v>
      </c>
      <c r="P85">
        <v>123.375</v>
      </c>
      <c r="Q85">
        <v>7.89</v>
      </c>
      <c r="R85">
        <v>35.482999999999997</v>
      </c>
      <c r="S85">
        <v>8.89</v>
      </c>
      <c r="T85">
        <v>0</v>
      </c>
      <c r="U85">
        <v>334.125</v>
      </c>
      <c r="V85">
        <v>18.1401</v>
      </c>
      <c r="W85">
        <v>34.799309999999998</v>
      </c>
      <c r="X85">
        <v>147.515625</v>
      </c>
      <c r="Y85">
        <v>0</v>
      </c>
      <c r="Z85">
        <v>6.5208000000000004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19.3188</v>
      </c>
      <c r="AI85">
        <v>0</v>
      </c>
      <c r="AJ85">
        <v>0</v>
      </c>
      <c r="AK85">
        <v>54.059399999999997</v>
      </c>
      <c r="AL85">
        <v>2.3239999999999998</v>
      </c>
      <c r="AM85">
        <v>0</v>
      </c>
      <c r="AN85">
        <v>0.59302999999999995</v>
      </c>
      <c r="AO85">
        <v>0</v>
      </c>
      <c r="AP85">
        <v>4.7397</v>
      </c>
      <c r="AQ85">
        <v>45.36</v>
      </c>
      <c r="AR85">
        <v>8.8320000000000007</v>
      </c>
      <c r="AS85">
        <v>6.726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1789.3141430000007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447.5489</v>
      </c>
      <c r="L86">
        <v>118.57</v>
      </c>
      <c r="M86">
        <v>92</v>
      </c>
      <c r="N86">
        <v>118.125</v>
      </c>
      <c r="O86">
        <v>123.665626</v>
      </c>
      <c r="P86">
        <v>123.375</v>
      </c>
      <c r="Q86">
        <v>7.89</v>
      </c>
      <c r="R86">
        <v>35.482999999999997</v>
      </c>
      <c r="S86">
        <v>8.89</v>
      </c>
      <c r="T86">
        <v>0</v>
      </c>
      <c r="U86">
        <v>334.125</v>
      </c>
      <c r="V86">
        <v>13.532500000000001</v>
      </c>
      <c r="W86">
        <v>34.799309999999998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19.3188</v>
      </c>
      <c r="AI86">
        <v>0</v>
      </c>
      <c r="AJ86">
        <v>0</v>
      </c>
      <c r="AK86">
        <v>54.059399999999997</v>
      </c>
      <c r="AL86">
        <v>2.3239999999999998</v>
      </c>
      <c r="AM86">
        <v>0</v>
      </c>
      <c r="AN86">
        <v>0.59302999999999995</v>
      </c>
      <c r="AO86">
        <v>0</v>
      </c>
      <c r="AP86">
        <v>4.7397</v>
      </c>
      <c r="AQ86">
        <v>45.36</v>
      </c>
      <c r="AR86">
        <v>8.8320000000000007</v>
      </c>
      <c r="AS86">
        <v>6.726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1787.8257430000006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442.77890000000002</v>
      </c>
      <c r="L87">
        <v>118.57</v>
      </c>
      <c r="M87">
        <v>92</v>
      </c>
      <c r="N87">
        <v>118.125</v>
      </c>
      <c r="O87">
        <v>123.665626</v>
      </c>
      <c r="P87">
        <v>123.375</v>
      </c>
      <c r="Q87">
        <v>7.89</v>
      </c>
      <c r="R87">
        <v>26.477699999999999</v>
      </c>
      <c r="S87">
        <v>8.89</v>
      </c>
      <c r="T87">
        <v>0</v>
      </c>
      <c r="U87">
        <v>334.125</v>
      </c>
      <c r="V87">
        <v>10.9671</v>
      </c>
      <c r="W87">
        <v>34.799309999999998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19.3188</v>
      </c>
      <c r="AI87">
        <v>0</v>
      </c>
      <c r="AJ87">
        <v>0</v>
      </c>
      <c r="AK87">
        <v>54.059399999999997</v>
      </c>
      <c r="AL87">
        <v>2.3239999999999998</v>
      </c>
      <c r="AM87">
        <v>0</v>
      </c>
      <c r="AN87">
        <v>0.59302999999999995</v>
      </c>
      <c r="AO87">
        <v>0</v>
      </c>
      <c r="AP87">
        <v>4.7397</v>
      </c>
      <c r="AQ87">
        <v>45.36</v>
      </c>
      <c r="AR87">
        <v>11.04</v>
      </c>
      <c r="AS87">
        <v>7.3986000000000001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1774.3656430000003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430.24889999999999</v>
      </c>
      <c r="L88">
        <v>118.57</v>
      </c>
      <c r="M88">
        <v>92</v>
      </c>
      <c r="N88">
        <v>118.125</v>
      </c>
      <c r="O88">
        <v>123.665626</v>
      </c>
      <c r="P88">
        <v>123.375</v>
      </c>
      <c r="Q88">
        <v>7.89</v>
      </c>
      <c r="R88">
        <v>26.477699999999999</v>
      </c>
      <c r="S88">
        <v>8.89</v>
      </c>
      <c r="T88">
        <v>0</v>
      </c>
      <c r="U88">
        <v>334.125</v>
      </c>
      <c r="V88">
        <v>10.9671</v>
      </c>
      <c r="W88">
        <v>34.799309999999998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19.3188</v>
      </c>
      <c r="AI88">
        <v>0</v>
      </c>
      <c r="AJ88">
        <v>0</v>
      </c>
      <c r="AK88">
        <v>54.059399999999997</v>
      </c>
      <c r="AL88">
        <v>2.3239999999999998</v>
      </c>
      <c r="AM88">
        <v>0</v>
      </c>
      <c r="AN88">
        <v>0.59302999999999995</v>
      </c>
      <c r="AO88">
        <v>0</v>
      </c>
      <c r="AP88">
        <v>4.7397</v>
      </c>
      <c r="AQ88">
        <v>45.36</v>
      </c>
      <c r="AR88">
        <v>11.04</v>
      </c>
      <c r="AS88">
        <v>7.3986000000000001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1761.8356430000003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442.77890000000002</v>
      </c>
      <c r="L89">
        <v>118.57</v>
      </c>
      <c r="M89">
        <v>92</v>
      </c>
      <c r="N89">
        <v>118.125</v>
      </c>
      <c r="O89">
        <v>123.665626</v>
      </c>
      <c r="P89">
        <v>123.375</v>
      </c>
      <c r="Q89">
        <v>7.89</v>
      </c>
      <c r="R89">
        <v>26.477699999999999</v>
      </c>
      <c r="S89">
        <v>8.89</v>
      </c>
      <c r="T89">
        <v>0</v>
      </c>
      <c r="U89">
        <v>334.125</v>
      </c>
      <c r="V89">
        <v>10.9671</v>
      </c>
      <c r="W89">
        <v>34.799309999999998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19.1294</v>
      </c>
      <c r="AI89">
        <v>0</v>
      </c>
      <c r="AJ89">
        <v>0</v>
      </c>
      <c r="AK89">
        <v>54.059399999999997</v>
      </c>
      <c r="AL89">
        <v>2.3239999999999998</v>
      </c>
      <c r="AM89">
        <v>0</v>
      </c>
      <c r="AN89">
        <v>0.59302999999999995</v>
      </c>
      <c r="AO89">
        <v>0</v>
      </c>
      <c r="AP89">
        <v>4.7397</v>
      </c>
      <c r="AQ89">
        <v>45.99</v>
      </c>
      <c r="AR89">
        <v>17.664000000000001</v>
      </c>
      <c r="AS89">
        <v>7.3986000000000001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1781.4302430000005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446.63889999999998</v>
      </c>
      <c r="L90">
        <v>118.57</v>
      </c>
      <c r="M90">
        <v>92</v>
      </c>
      <c r="N90">
        <v>118.125</v>
      </c>
      <c r="O90">
        <v>123.665626</v>
      </c>
      <c r="P90">
        <v>123.375</v>
      </c>
      <c r="Q90">
        <v>7.89</v>
      </c>
      <c r="R90">
        <v>26.477699999999999</v>
      </c>
      <c r="S90">
        <v>8.89</v>
      </c>
      <c r="T90">
        <v>0</v>
      </c>
      <c r="U90">
        <v>334.125</v>
      </c>
      <c r="V90">
        <v>10.9671</v>
      </c>
      <c r="W90">
        <v>27.1234</v>
      </c>
      <c r="X90">
        <v>112.26090000000001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54.059399999999997</v>
      </c>
      <c r="AL90">
        <v>2.3239999999999998</v>
      </c>
      <c r="AM90">
        <v>0</v>
      </c>
      <c r="AN90">
        <v>0.59302999999999995</v>
      </c>
      <c r="AO90">
        <v>0</v>
      </c>
      <c r="AP90">
        <v>4.7397</v>
      </c>
      <c r="AQ90">
        <v>31.122</v>
      </c>
      <c r="AR90">
        <v>17.664000000000001</v>
      </c>
      <c r="AS90">
        <v>7.3986000000000001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1708.3622080000002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442.21</v>
      </c>
      <c r="L91">
        <v>118.57</v>
      </c>
      <c r="M91">
        <v>92</v>
      </c>
      <c r="N91">
        <v>118.125</v>
      </c>
      <c r="O91">
        <v>123.665626</v>
      </c>
      <c r="P91">
        <v>123.375</v>
      </c>
      <c r="Q91">
        <v>7.89</v>
      </c>
      <c r="R91">
        <v>26.477699999999999</v>
      </c>
      <c r="S91">
        <v>8.89</v>
      </c>
      <c r="T91">
        <v>0</v>
      </c>
      <c r="U91">
        <v>334.125</v>
      </c>
      <c r="V91">
        <v>10.9671</v>
      </c>
      <c r="W91">
        <v>23.284199999999998</v>
      </c>
      <c r="X91">
        <v>92.790800000000004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54.059399999999997</v>
      </c>
      <c r="AL91">
        <v>2.3239999999999998</v>
      </c>
      <c r="AM91">
        <v>0</v>
      </c>
      <c r="AN91">
        <v>0.59302999999999995</v>
      </c>
      <c r="AO91">
        <v>0</v>
      </c>
      <c r="AP91">
        <v>4.7397</v>
      </c>
      <c r="AQ91">
        <v>31.122</v>
      </c>
      <c r="AR91">
        <v>11.04</v>
      </c>
      <c r="AS91">
        <v>7.3986000000000001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1674.0000080000004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447.99</v>
      </c>
      <c r="L92">
        <v>118.57</v>
      </c>
      <c r="M92">
        <v>92</v>
      </c>
      <c r="N92">
        <v>118.125</v>
      </c>
      <c r="O92">
        <v>123.665626</v>
      </c>
      <c r="P92">
        <v>123.375</v>
      </c>
      <c r="Q92">
        <v>7.89</v>
      </c>
      <c r="R92">
        <v>26.477699999999999</v>
      </c>
      <c r="S92">
        <v>8.89</v>
      </c>
      <c r="T92">
        <v>0</v>
      </c>
      <c r="U92">
        <v>334.125</v>
      </c>
      <c r="V92">
        <v>10.9671</v>
      </c>
      <c r="W92">
        <v>23.284199999999998</v>
      </c>
      <c r="X92">
        <v>92.790800000000004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54.059399999999997</v>
      </c>
      <c r="AL92">
        <v>2.3239999999999998</v>
      </c>
      <c r="AM92">
        <v>0</v>
      </c>
      <c r="AN92">
        <v>0.59302999999999995</v>
      </c>
      <c r="AO92">
        <v>0</v>
      </c>
      <c r="AP92">
        <v>3.843</v>
      </c>
      <c r="AQ92">
        <v>31.122</v>
      </c>
      <c r="AR92">
        <v>11.04</v>
      </c>
      <c r="AS92">
        <v>7.3986000000000001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1678.8833080000004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422.92</v>
      </c>
      <c r="L93">
        <v>118.57</v>
      </c>
      <c r="M93">
        <v>92</v>
      </c>
      <c r="N93">
        <v>118.125</v>
      </c>
      <c r="O93">
        <v>123.665626</v>
      </c>
      <c r="P93">
        <v>123.375</v>
      </c>
      <c r="Q93">
        <v>7.89</v>
      </c>
      <c r="R93">
        <v>26.477699999999999</v>
      </c>
      <c r="S93">
        <v>8.89</v>
      </c>
      <c r="T93">
        <v>0</v>
      </c>
      <c r="U93">
        <v>334.125</v>
      </c>
      <c r="V93">
        <v>10.9671</v>
      </c>
      <c r="W93">
        <v>27.1234</v>
      </c>
      <c r="X93">
        <v>92.790800000000004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54.059399999999997</v>
      </c>
      <c r="AL93">
        <v>2.3239999999999998</v>
      </c>
      <c r="AM93">
        <v>0</v>
      </c>
      <c r="AN93">
        <v>0.59302999999999995</v>
      </c>
      <c r="AO93">
        <v>0</v>
      </c>
      <c r="AP93">
        <v>3.843</v>
      </c>
      <c r="AQ93">
        <v>15.561</v>
      </c>
      <c r="AR93">
        <v>4.4160000000000004</v>
      </c>
      <c r="AS93">
        <v>7.3986000000000001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1635.4675080000002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389.61</v>
      </c>
      <c r="L94">
        <v>118.57</v>
      </c>
      <c r="M94">
        <v>92</v>
      </c>
      <c r="N94">
        <v>118.125</v>
      </c>
      <c r="O94">
        <v>123.665626</v>
      </c>
      <c r="P94">
        <v>123.375</v>
      </c>
      <c r="Q94">
        <v>7.89</v>
      </c>
      <c r="R94">
        <v>26.477699999999999</v>
      </c>
      <c r="S94">
        <v>8.89</v>
      </c>
      <c r="T94">
        <v>0</v>
      </c>
      <c r="U94">
        <v>334.125</v>
      </c>
      <c r="V94">
        <v>10.9671</v>
      </c>
      <c r="W94">
        <v>27.1234</v>
      </c>
      <c r="X94">
        <v>92.790800000000004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54.059399999999997</v>
      </c>
      <c r="AL94">
        <v>2.3239999999999998</v>
      </c>
      <c r="AM94">
        <v>0</v>
      </c>
      <c r="AN94">
        <v>0.59302999999999995</v>
      </c>
      <c r="AO94">
        <v>0</v>
      </c>
      <c r="AP94">
        <v>3.843</v>
      </c>
      <c r="AQ94">
        <v>15.561</v>
      </c>
      <c r="AR94">
        <v>4.4160000000000004</v>
      </c>
      <c r="AS94">
        <v>7.3986000000000001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1602.157508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342.37</v>
      </c>
      <c r="L95">
        <v>118.57</v>
      </c>
      <c r="M95">
        <v>92</v>
      </c>
      <c r="N95">
        <v>118.125</v>
      </c>
      <c r="O95">
        <v>123.665626</v>
      </c>
      <c r="P95">
        <v>123.375</v>
      </c>
      <c r="Q95">
        <v>7.89</v>
      </c>
      <c r="R95">
        <v>12.86</v>
      </c>
      <c r="S95">
        <v>8.89</v>
      </c>
      <c r="T95">
        <v>0</v>
      </c>
      <c r="U95">
        <v>334.125</v>
      </c>
      <c r="V95">
        <v>6</v>
      </c>
      <c r="W95">
        <v>23.284199999999998</v>
      </c>
      <c r="X95">
        <v>92.790800000000004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54.059399999999997</v>
      </c>
      <c r="AL95">
        <v>2.3239999999999998</v>
      </c>
      <c r="AM95">
        <v>0</v>
      </c>
      <c r="AN95">
        <v>0.59302999999999995</v>
      </c>
      <c r="AO95">
        <v>0</v>
      </c>
      <c r="AP95">
        <v>3.843</v>
      </c>
      <c r="AQ95">
        <v>15.561</v>
      </c>
      <c r="AR95">
        <v>8.8320000000000007</v>
      </c>
      <c r="AS95">
        <v>7.3986000000000001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1528.0355080000002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342.37</v>
      </c>
      <c r="L96">
        <v>118.57</v>
      </c>
      <c r="M96">
        <v>92</v>
      </c>
      <c r="N96">
        <v>118.125</v>
      </c>
      <c r="O96">
        <v>123.665626</v>
      </c>
      <c r="P96">
        <v>123.375</v>
      </c>
      <c r="Q96">
        <v>7.89</v>
      </c>
      <c r="R96">
        <v>12.86</v>
      </c>
      <c r="S96">
        <v>8.89</v>
      </c>
      <c r="T96">
        <v>0</v>
      </c>
      <c r="U96">
        <v>334.125</v>
      </c>
      <c r="V96">
        <v>6</v>
      </c>
      <c r="W96">
        <v>23.284199999999998</v>
      </c>
      <c r="X96">
        <v>92.790800000000004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54.059399999999997</v>
      </c>
      <c r="AL96">
        <v>2.3239999999999998</v>
      </c>
      <c r="AM96">
        <v>0</v>
      </c>
      <c r="AN96">
        <v>0.59302999999999995</v>
      </c>
      <c r="AO96">
        <v>0</v>
      </c>
      <c r="AP96">
        <v>3.843</v>
      </c>
      <c r="AQ96">
        <v>0</v>
      </c>
      <c r="AR96">
        <v>8.8320000000000007</v>
      </c>
      <c r="AS96">
        <v>7.3986000000000001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1512.4745080000002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342.37</v>
      </c>
      <c r="L97">
        <v>118.57</v>
      </c>
      <c r="M97">
        <v>92</v>
      </c>
      <c r="N97">
        <v>118.125</v>
      </c>
      <c r="O97">
        <v>123.665626</v>
      </c>
      <c r="P97">
        <v>123.375</v>
      </c>
      <c r="Q97">
        <v>7.89</v>
      </c>
      <c r="R97">
        <v>12.86</v>
      </c>
      <c r="S97">
        <v>8.89</v>
      </c>
      <c r="T97">
        <v>0</v>
      </c>
      <c r="U97">
        <v>334.125</v>
      </c>
      <c r="V97">
        <v>6</v>
      </c>
      <c r="W97">
        <v>23.284199999999998</v>
      </c>
      <c r="X97">
        <v>92.790800000000004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54.059399999999997</v>
      </c>
      <c r="AL97">
        <v>2.3239999999999998</v>
      </c>
      <c r="AM97">
        <v>0</v>
      </c>
      <c r="AN97">
        <v>0.59302999999999995</v>
      </c>
      <c r="AO97">
        <v>0</v>
      </c>
      <c r="AP97">
        <v>3.843</v>
      </c>
      <c r="AQ97">
        <v>0</v>
      </c>
      <c r="AR97">
        <v>8.8320000000000007</v>
      </c>
      <c r="AS97">
        <v>9.4163999999999994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1514.4923080000003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342.37</v>
      </c>
      <c r="L98">
        <v>118.57</v>
      </c>
      <c r="M98">
        <v>92</v>
      </c>
      <c r="N98">
        <v>118.125</v>
      </c>
      <c r="O98">
        <v>123.665626</v>
      </c>
      <c r="P98">
        <v>123.375</v>
      </c>
      <c r="Q98">
        <v>7.89</v>
      </c>
      <c r="R98">
        <v>12.86</v>
      </c>
      <c r="S98">
        <v>8.89</v>
      </c>
      <c r="T98">
        <v>0</v>
      </c>
      <c r="U98">
        <v>334.125</v>
      </c>
      <c r="V98">
        <v>6</v>
      </c>
      <c r="W98">
        <v>27.1234</v>
      </c>
      <c r="X98">
        <v>92.790800000000004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54.059399999999997</v>
      </c>
      <c r="AL98">
        <v>2.3239999999999998</v>
      </c>
      <c r="AM98">
        <v>0</v>
      </c>
      <c r="AN98">
        <v>0.59302999999999995</v>
      </c>
      <c r="AO98">
        <v>0</v>
      </c>
      <c r="AP98">
        <v>3.843</v>
      </c>
      <c r="AQ98">
        <v>0</v>
      </c>
      <c r="AR98">
        <v>8.8320000000000007</v>
      </c>
      <c r="AS98">
        <v>9.4163999999999994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1518.3315080000002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11.107987212750002</v>
      </c>
      <c r="L99">
        <f t="shared" si="2"/>
        <v>3.5465338184999973</v>
      </c>
      <c r="M99">
        <f t="shared" si="2"/>
        <v>2.1269058139999997</v>
      </c>
      <c r="N99">
        <f t="shared" si="2"/>
        <v>2.7686901122499998</v>
      </c>
      <c r="O99">
        <f t="shared" si="2"/>
        <v>2.8893396177499993</v>
      </c>
      <c r="P99">
        <f t="shared" si="2"/>
        <v>2.9609999999999999</v>
      </c>
      <c r="Q99">
        <f t="shared" si="2"/>
        <v>0.21328985249999999</v>
      </c>
      <c r="R99">
        <f t="shared" si="2"/>
        <v>0.72925682775000056</v>
      </c>
      <c r="S99">
        <f t="shared" si="2"/>
        <v>0.2581288217499999</v>
      </c>
      <c r="T99">
        <f t="shared" si="2"/>
        <v>0</v>
      </c>
      <c r="U99">
        <f t="shared" si="2"/>
        <v>8.0780624999999997</v>
      </c>
      <c r="V99">
        <f t="shared" si="2"/>
        <v>0.31245734525000018</v>
      </c>
      <c r="W99">
        <f t="shared" si="2"/>
        <v>0.70279609050000025</v>
      </c>
      <c r="X99">
        <f t="shared" si="2"/>
        <v>2.5714614265000013</v>
      </c>
      <c r="Y99">
        <f t="shared" si="2"/>
        <v>0</v>
      </c>
      <c r="Z99">
        <f t="shared" si="2"/>
        <v>5.6526799999999995E-2</v>
      </c>
      <c r="AA99">
        <f t="shared" si="2"/>
        <v>9.0843679999999996E-2</v>
      </c>
      <c r="AB99">
        <f t="shared" si="2"/>
        <v>0.17189035000000003</v>
      </c>
      <c r="AC99">
        <f t="shared" si="2"/>
        <v>0.10225401999999999</v>
      </c>
      <c r="AD99">
        <f t="shared" si="2"/>
        <v>0.12335498000000002</v>
      </c>
      <c r="AE99">
        <f t="shared" si="2"/>
        <v>0.40785158699999979</v>
      </c>
      <c r="AF99">
        <f t="shared" si="2"/>
        <v>0.21051100000000034</v>
      </c>
      <c r="AG99">
        <f t="shared" si="2"/>
        <v>0</v>
      </c>
      <c r="AH99">
        <f t="shared" si="2"/>
        <v>0.77175765000000052</v>
      </c>
      <c r="AI99">
        <f t="shared" si="2"/>
        <v>7.0015000000000022E-2</v>
      </c>
      <c r="AJ99">
        <f t="shared" si="2"/>
        <v>0</v>
      </c>
      <c r="AK99">
        <f t="shared" si="2"/>
        <v>1.2974256000000017</v>
      </c>
      <c r="AL99">
        <f t="shared" si="2"/>
        <v>0.35673400000000044</v>
      </c>
      <c r="AM99">
        <f t="shared" si="2"/>
        <v>3.9972671000000008E-2</v>
      </c>
      <c r="AN99">
        <f t="shared" si="2"/>
        <v>1.4232719999999982E-2</v>
      </c>
      <c r="AO99">
        <f t="shared" si="2"/>
        <v>0</v>
      </c>
      <c r="AP99">
        <f t="shared" si="2"/>
        <v>9.517830000000016E-2</v>
      </c>
      <c r="AQ99">
        <f t="shared" si="2"/>
        <v>0.4069799999999999</v>
      </c>
      <c r="AR99">
        <f t="shared" si="2"/>
        <v>0.27696600000000005</v>
      </c>
      <c r="AS99">
        <f t="shared" si="2"/>
        <v>0.21735069000000007</v>
      </c>
      <c r="AT99">
        <f t="shared" si="2"/>
        <v>0.35716799999999999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43.332922487500007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4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354.78879999999998</v>
      </c>
      <c r="L3">
        <v>114.72790000000001</v>
      </c>
      <c r="M3">
        <v>88.697199999999995</v>
      </c>
      <c r="N3">
        <v>113.88431199999999</v>
      </c>
      <c r="O3">
        <v>119.226029</v>
      </c>
      <c r="P3">
        <v>118.94583799999999</v>
      </c>
      <c r="Q3">
        <v>7.7127999999999997</v>
      </c>
      <c r="R3">
        <v>13.497400000000001</v>
      </c>
      <c r="S3">
        <v>8.6768999999999998</v>
      </c>
      <c r="T3">
        <v>0</v>
      </c>
      <c r="U3">
        <v>327.552975</v>
      </c>
      <c r="V3">
        <v>5.7846000000000002</v>
      </c>
      <c r="W3">
        <v>12.533300000000001</v>
      </c>
      <c r="X3">
        <v>43.384500000000003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15.887261000000001</v>
      </c>
      <c r="AF3">
        <v>0</v>
      </c>
      <c r="AG3">
        <v>0</v>
      </c>
      <c r="AH3">
        <v>0</v>
      </c>
      <c r="AI3">
        <v>0</v>
      </c>
      <c r="AJ3">
        <v>0</v>
      </c>
      <c r="AK3">
        <v>52.118668</v>
      </c>
      <c r="AL3">
        <v>2.2405680000000001</v>
      </c>
      <c r="AM3">
        <v>0</v>
      </c>
      <c r="AN3">
        <v>0.57174000000000003</v>
      </c>
      <c r="AO3">
        <v>0</v>
      </c>
      <c r="AP3">
        <v>8.0275789999999994</v>
      </c>
      <c r="AQ3">
        <v>0</v>
      </c>
      <c r="AR3">
        <v>38.317189999999997</v>
      </c>
      <c r="AS3">
        <v>23.863095000000001</v>
      </c>
      <c r="AT3">
        <v>14.461499999999999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1484.900155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354.78879999999998</v>
      </c>
      <c r="L4">
        <v>114.72790000000001</v>
      </c>
      <c r="M4">
        <v>88.697199999999995</v>
      </c>
      <c r="N4">
        <v>113.88431199999999</v>
      </c>
      <c r="O4">
        <v>119.22602999999999</v>
      </c>
      <c r="P4">
        <v>118.94583799999999</v>
      </c>
      <c r="Q4">
        <v>7.7127999999999997</v>
      </c>
      <c r="R4">
        <v>13.497400000000001</v>
      </c>
      <c r="S4">
        <v>8.6768999999999998</v>
      </c>
      <c r="T4">
        <v>0</v>
      </c>
      <c r="U4">
        <v>327.552975</v>
      </c>
      <c r="V4">
        <v>5.7846000000000002</v>
      </c>
      <c r="W4">
        <v>12.533300000000001</v>
      </c>
      <c r="X4">
        <v>43.384500000000003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15.887261000000001</v>
      </c>
      <c r="AF4">
        <v>0</v>
      </c>
      <c r="AG4">
        <v>0</v>
      </c>
      <c r="AH4">
        <v>0</v>
      </c>
      <c r="AI4">
        <v>0</v>
      </c>
      <c r="AJ4">
        <v>0</v>
      </c>
      <c r="AK4">
        <v>52.118668</v>
      </c>
      <c r="AL4">
        <v>2.2405680000000001</v>
      </c>
      <c r="AM4">
        <v>0</v>
      </c>
      <c r="AN4">
        <v>0.57174000000000003</v>
      </c>
      <c r="AO4">
        <v>0</v>
      </c>
      <c r="AP4">
        <v>8.0275789999999994</v>
      </c>
      <c r="AQ4">
        <v>0</v>
      </c>
      <c r="AR4">
        <v>38.317189999999997</v>
      </c>
      <c r="AS4">
        <v>23.863095000000001</v>
      </c>
      <c r="AT4">
        <v>14.461499999999999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1484.9001559999999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354.78879999999998</v>
      </c>
      <c r="L5">
        <v>114.72790000000001</v>
      </c>
      <c r="M5">
        <v>88.697199999999995</v>
      </c>
      <c r="N5">
        <v>113.88431199999999</v>
      </c>
      <c r="O5">
        <v>119.22602999999999</v>
      </c>
      <c r="P5">
        <v>118.94583799999999</v>
      </c>
      <c r="Q5">
        <v>7.7127999999999997</v>
      </c>
      <c r="R5">
        <v>13.497400000000001</v>
      </c>
      <c r="S5">
        <v>8.6768999999999998</v>
      </c>
      <c r="T5">
        <v>0</v>
      </c>
      <c r="U5">
        <v>327.552975</v>
      </c>
      <c r="V5">
        <v>5.7846000000000002</v>
      </c>
      <c r="W5">
        <v>12.533300000000001</v>
      </c>
      <c r="X5">
        <v>43.384500000000003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52.118668</v>
      </c>
      <c r="AL5">
        <v>14.563694999999999</v>
      </c>
      <c r="AM5">
        <v>0</v>
      </c>
      <c r="AN5">
        <v>0.57174000000000003</v>
      </c>
      <c r="AO5">
        <v>0</v>
      </c>
      <c r="AP5">
        <v>8.0275789999999994</v>
      </c>
      <c r="AQ5">
        <v>0</v>
      </c>
      <c r="AR5">
        <v>8.5149310000000007</v>
      </c>
      <c r="AS5">
        <v>23.863095000000001</v>
      </c>
      <c r="AT5">
        <v>14.461499999999999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1451.5337629999999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354.78879999999998</v>
      </c>
      <c r="L6">
        <v>114.72790000000001</v>
      </c>
      <c r="M6">
        <v>88.697199999999995</v>
      </c>
      <c r="N6">
        <v>113.88431199999999</v>
      </c>
      <c r="O6">
        <v>119.22602999999999</v>
      </c>
      <c r="P6">
        <v>118.94583799999999</v>
      </c>
      <c r="Q6">
        <v>7.7127999999999997</v>
      </c>
      <c r="R6">
        <v>13.497400000000001</v>
      </c>
      <c r="S6">
        <v>8.6768999999999998</v>
      </c>
      <c r="T6">
        <v>0</v>
      </c>
      <c r="U6">
        <v>327.552975</v>
      </c>
      <c r="V6">
        <v>5.7846000000000002</v>
      </c>
      <c r="W6">
        <v>12.533300000000001</v>
      </c>
      <c r="X6">
        <v>43.384500000000003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52.118668</v>
      </c>
      <c r="AL6">
        <v>68.337335999999993</v>
      </c>
      <c r="AM6">
        <v>0</v>
      </c>
      <c r="AN6">
        <v>0.57174000000000003</v>
      </c>
      <c r="AO6">
        <v>0</v>
      </c>
      <c r="AP6">
        <v>8.0275789999999994</v>
      </c>
      <c r="AQ6">
        <v>0</v>
      </c>
      <c r="AR6">
        <v>5.3218319999999997</v>
      </c>
      <c r="AS6">
        <v>23.863095000000001</v>
      </c>
      <c r="AT6">
        <v>13.469441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1501.1222460000001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354.78879999999998</v>
      </c>
      <c r="L7">
        <v>114.72790000000001</v>
      </c>
      <c r="M7">
        <v>88.697199999999995</v>
      </c>
      <c r="N7">
        <v>113.88431199999999</v>
      </c>
      <c r="O7">
        <v>119.22602999999999</v>
      </c>
      <c r="P7">
        <v>118.94583799999999</v>
      </c>
      <c r="Q7">
        <v>7.7127999999999997</v>
      </c>
      <c r="R7">
        <v>13.497400000000001</v>
      </c>
      <c r="S7">
        <v>8.6768999999999998</v>
      </c>
      <c r="T7">
        <v>0</v>
      </c>
      <c r="U7">
        <v>327.552975</v>
      </c>
      <c r="V7">
        <v>5.7846000000000002</v>
      </c>
      <c r="W7">
        <v>12.533300000000001</v>
      </c>
      <c r="X7">
        <v>43.384500000000003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52.118668</v>
      </c>
      <c r="AL7">
        <v>68.337335999999993</v>
      </c>
      <c r="AM7">
        <v>0</v>
      </c>
      <c r="AN7">
        <v>0.57174000000000003</v>
      </c>
      <c r="AO7">
        <v>0</v>
      </c>
      <c r="AP7">
        <v>8.0275789999999994</v>
      </c>
      <c r="AQ7">
        <v>0</v>
      </c>
      <c r="AR7">
        <v>5.3218319999999997</v>
      </c>
      <c r="AS7">
        <v>23.863095000000001</v>
      </c>
      <c r="AT7">
        <v>12.427249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1500.0800540000002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354.78879999999998</v>
      </c>
      <c r="L8">
        <v>114.72790000000001</v>
      </c>
      <c r="M8">
        <v>88.697199999999995</v>
      </c>
      <c r="N8">
        <v>113.88431199999999</v>
      </c>
      <c r="O8">
        <v>119.22602999999999</v>
      </c>
      <c r="P8">
        <v>118.94583799999999</v>
      </c>
      <c r="Q8">
        <v>7.7127999999999997</v>
      </c>
      <c r="R8">
        <v>13.497400000000001</v>
      </c>
      <c r="S8">
        <v>8.6768999999999998</v>
      </c>
      <c r="T8">
        <v>0</v>
      </c>
      <c r="U8">
        <v>327.552975</v>
      </c>
      <c r="V8">
        <v>5.7846000000000002</v>
      </c>
      <c r="W8">
        <v>12.533300000000001</v>
      </c>
      <c r="X8">
        <v>43.384500000000003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52.118668</v>
      </c>
      <c r="AL8">
        <v>68.337335999999993</v>
      </c>
      <c r="AM8">
        <v>0</v>
      </c>
      <c r="AN8">
        <v>0.57174000000000003</v>
      </c>
      <c r="AO8">
        <v>0</v>
      </c>
      <c r="AP8">
        <v>8.0275789999999994</v>
      </c>
      <c r="AQ8">
        <v>0</v>
      </c>
      <c r="AR8">
        <v>5.3218319999999997</v>
      </c>
      <c r="AS8">
        <v>23.863095000000001</v>
      </c>
      <c r="AT8">
        <v>12.040645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1499.6934500000002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354.78879999999998</v>
      </c>
      <c r="L9">
        <v>114.72790000000001</v>
      </c>
      <c r="M9">
        <v>88.697199999999995</v>
      </c>
      <c r="N9">
        <v>113.88431199999999</v>
      </c>
      <c r="O9">
        <v>119.22602999999999</v>
      </c>
      <c r="P9">
        <v>118.94583799999999</v>
      </c>
      <c r="Q9">
        <v>7.7127999999999997</v>
      </c>
      <c r="R9">
        <v>13.497400000000001</v>
      </c>
      <c r="S9">
        <v>8.6768999999999998</v>
      </c>
      <c r="T9">
        <v>0</v>
      </c>
      <c r="U9">
        <v>327.552975</v>
      </c>
      <c r="V9">
        <v>5.7846000000000002</v>
      </c>
      <c r="W9">
        <v>12.533300000000001</v>
      </c>
      <c r="X9">
        <v>43.384500000000003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52.118668</v>
      </c>
      <c r="AL9">
        <v>68.337335999999993</v>
      </c>
      <c r="AM9">
        <v>0</v>
      </c>
      <c r="AN9">
        <v>0.57174000000000003</v>
      </c>
      <c r="AO9">
        <v>0</v>
      </c>
      <c r="AP9">
        <v>3.0875300000000001</v>
      </c>
      <c r="AQ9">
        <v>0</v>
      </c>
      <c r="AR9">
        <v>5.3218319999999997</v>
      </c>
      <c r="AS9">
        <v>9.0783509999999996</v>
      </c>
      <c r="AT9">
        <v>13.565851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1481.4938630000004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354.78879999999998</v>
      </c>
      <c r="L10">
        <v>114.72790000000001</v>
      </c>
      <c r="M10">
        <v>88.697199999999995</v>
      </c>
      <c r="N10">
        <v>113.88431199999999</v>
      </c>
      <c r="O10">
        <v>119.22602999999999</v>
      </c>
      <c r="P10">
        <v>118.94583799999999</v>
      </c>
      <c r="Q10">
        <v>7.7127999999999997</v>
      </c>
      <c r="R10">
        <v>13.497400000000001</v>
      </c>
      <c r="S10">
        <v>8.6768999999999998</v>
      </c>
      <c r="T10">
        <v>0</v>
      </c>
      <c r="U10">
        <v>327.552975</v>
      </c>
      <c r="V10">
        <v>5.7846000000000002</v>
      </c>
      <c r="W10">
        <v>12.533300000000001</v>
      </c>
      <c r="X10">
        <v>43.384500000000003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52.118668</v>
      </c>
      <c r="AL10">
        <v>8.9622740000000007</v>
      </c>
      <c r="AM10">
        <v>0</v>
      </c>
      <c r="AN10">
        <v>0.57174000000000003</v>
      </c>
      <c r="AO10">
        <v>0</v>
      </c>
      <c r="AP10">
        <v>3.0875300000000001</v>
      </c>
      <c r="AQ10">
        <v>0</v>
      </c>
      <c r="AR10">
        <v>5.3218319999999997</v>
      </c>
      <c r="AS10">
        <v>5.8360830000000004</v>
      </c>
      <c r="AT10">
        <v>12.949790999999999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1418.260473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354.78879999999998</v>
      </c>
      <c r="L11">
        <v>114.72790000000001</v>
      </c>
      <c r="M11">
        <v>69.022672</v>
      </c>
      <c r="N11">
        <v>100.344927</v>
      </c>
      <c r="O11">
        <v>104.764732</v>
      </c>
      <c r="P11">
        <v>118.94583799999999</v>
      </c>
      <c r="Q11">
        <v>7.7127999999999997</v>
      </c>
      <c r="R11">
        <v>13.497400000000001</v>
      </c>
      <c r="S11">
        <v>8.6768999999999998</v>
      </c>
      <c r="T11">
        <v>0</v>
      </c>
      <c r="U11">
        <v>327.552975</v>
      </c>
      <c r="V11">
        <v>5.7846000000000002</v>
      </c>
      <c r="W11">
        <v>12.533300000000001</v>
      </c>
      <c r="X11">
        <v>43.384500000000003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52.118668</v>
      </c>
      <c r="AL11">
        <v>2.2405680000000001</v>
      </c>
      <c r="AM11">
        <v>0</v>
      </c>
      <c r="AN11">
        <v>0.57174000000000003</v>
      </c>
      <c r="AO11">
        <v>0</v>
      </c>
      <c r="AP11">
        <v>3.0875300000000001</v>
      </c>
      <c r="AQ11">
        <v>0</v>
      </c>
      <c r="AR11">
        <v>5.3218319999999997</v>
      </c>
      <c r="AS11">
        <v>5.8360830000000004</v>
      </c>
      <c r="AT11">
        <v>13.284333999999999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1364.1980990000002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354.78879999999998</v>
      </c>
      <c r="L12">
        <v>114.72790000000001</v>
      </c>
      <c r="M12">
        <v>56.135300999999998</v>
      </c>
      <c r="N12">
        <v>87.971521999999993</v>
      </c>
      <c r="O12">
        <v>87.138442999999995</v>
      </c>
      <c r="P12">
        <v>118.94583799999999</v>
      </c>
      <c r="Q12">
        <v>7.7127999999999997</v>
      </c>
      <c r="R12">
        <v>13.497400000000001</v>
      </c>
      <c r="S12">
        <v>8.6768999999999998</v>
      </c>
      <c r="T12">
        <v>0</v>
      </c>
      <c r="U12">
        <v>327.552975</v>
      </c>
      <c r="V12">
        <v>5.7846000000000002</v>
      </c>
      <c r="W12">
        <v>12.533300000000001</v>
      </c>
      <c r="X12">
        <v>43.384500000000003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52.118668</v>
      </c>
      <c r="AL12">
        <v>2.2405680000000001</v>
      </c>
      <c r="AM12">
        <v>0</v>
      </c>
      <c r="AN12">
        <v>0.57174000000000003</v>
      </c>
      <c r="AO12">
        <v>0</v>
      </c>
      <c r="AP12">
        <v>3.0875300000000001</v>
      </c>
      <c r="AQ12">
        <v>0</v>
      </c>
      <c r="AR12">
        <v>5.3218319999999997</v>
      </c>
      <c r="AS12">
        <v>5.8360830000000004</v>
      </c>
      <c r="AT12">
        <v>13.962096000000001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1321.9887960000003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354.78879999999998</v>
      </c>
      <c r="L13">
        <v>114.72790000000001</v>
      </c>
      <c r="M13">
        <v>56.135300999999998</v>
      </c>
      <c r="N13">
        <v>87.971521999999993</v>
      </c>
      <c r="O13">
        <v>87.138442999999995</v>
      </c>
      <c r="P13">
        <v>118.94583799999999</v>
      </c>
      <c r="Q13">
        <v>7.7127999999999997</v>
      </c>
      <c r="R13">
        <v>13.497400000000001</v>
      </c>
      <c r="S13">
        <v>8.6768999999999998</v>
      </c>
      <c r="T13">
        <v>0</v>
      </c>
      <c r="U13">
        <v>327.552975</v>
      </c>
      <c r="V13">
        <v>5.7846000000000002</v>
      </c>
      <c r="W13">
        <v>12.533300000000001</v>
      </c>
      <c r="X13">
        <v>43.384500000000003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52.118668</v>
      </c>
      <c r="AL13">
        <v>2.2405680000000001</v>
      </c>
      <c r="AM13">
        <v>0</v>
      </c>
      <c r="AN13">
        <v>0.57174000000000003</v>
      </c>
      <c r="AO13">
        <v>0</v>
      </c>
      <c r="AP13">
        <v>3.0875300000000001</v>
      </c>
      <c r="AQ13">
        <v>0</v>
      </c>
      <c r="AR13">
        <v>5.3218319999999997</v>
      </c>
      <c r="AS13">
        <v>5.8360830000000004</v>
      </c>
      <c r="AT13">
        <v>13.290118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1321.3168180000002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354.78879999999998</v>
      </c>
      <c r="L14">
        <v>114.72790000000001</v>
      </c>
      <c r="M14">
        <v>56.135300999999998</v>
      </c>
      <c r="N14">
        <v>87.971521999999993</v>
      </c>
      <c r="O14">
        <v>87.138442999999995</v>
      </c>
      <c r="P14">
        <v>118.94583799999999</v>
      </c>
      <c r="Q14">
        <v>7.7127999999999997</v>
      </c>
      <c r="R14">
        <v>13.497400000000001</v>
      </c>
      <c r="S14">
        <v>8.6768999999999998</v>
      </c>
      <c r="T14">
        <v>0</v>
      </c>
      <c r="U14">
        <v>327.552975</v>
      </c>
      <c r="V14">
        <v>5.7846000000000002</v>
      </c>
      <c r="W14">
        <v>12.533300000000001</v>
      </c>
      <c r="X14">
        <v>43.384500000000003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52.118668</v>
      </c>
      <c r="AL14">
        <v>2.2405680000000001</v>
      </c>
      <c r="AM14">
        <v>0</v>
      </c>
      <c r="AN14">
        <v>0.57174000000000003</v>
      </c>
      <c r="AO14">
        <v>0</v>
      </c>
      <c r="AP14">
        <v>3.0875300000000001</v>
      </c>
      <c r="AQ14">
        <v>0</v>
      </c>
      <c r="AR14">
        <v>5.3218319999999997</v>
      </c>
      <c r="AS14">
        <v>5.8360830000000004</v>
      </c>
      <c r="AT14">
        <v>14.242649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1322.2693490000004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352.05075599999998</v>
      </c>
      <c r="L15">
        <v>114.313337</v>
      </c>
      <c r="M15">
        <v>56.135300999999998</v>
      </c>
      <c r="N15">
        <v>87.971521999999993</v>
      </c>
      <c r="O15">
        <v>87.138442999999995</v>
      </c>
      <c r="P15">
        <v>118.94583799999999</v>
      </c>
      <c r="Q15">
        <v>7.6453129999999998</v>
      </c>
      <c r="R15">
        <v>12.533300000000001</v>
      </c>
      <c r="S15">
        <v>8.5708490000000008</v>
      </c>
      <c r="T15">
        <v>0</v>
      </c>
      <c r="U15">
        <v>327.552975</v>
      </c>
      <c r="V15">
        <v>5.7846000000000002</v>
      </c>
      <c r="W15">
        <v>13.497400000000001</v>
      </c>
      <c r="X15">
        <v>41.456299999999999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52.118668</v>
      </c>
      <c r="AL15">
        <v>2.2405680000000001</v>
      </c>
      <c r="AM15">
        <v>0</v>
      </c>
      <c r="AN15">
        <v>0.57174000000000003</v>
      </c>
      <c r="AO15">
        <v>0</v>
      </c>
      <c r="AP15">
        <v>3.0875300000000001</v>
      </c>
      <c r="AQ15">
        <v>0</v>
      </c>
      <c r="AR15">
        <v>5.3218319999999997</v>
      </c>
      <c r="AS15">
        <v>5.8360830000000004</v>
      </c>
      <c r="AT15">
        <v>14.461499999999999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1317.2338549999999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352.05075599999998</v>
      </c>
      <c r="L16">
        <v>114.313337</v>
      </c>
      <c r="M16">
        <v>56.135300999999998</v>
      </c>
      <c r="N16">
        <v>87.971521999999993</v>
      </c>
      <c r="O16">
        <v>87.138442999999995</v>
      </c>
      <c r="P16">
        <v>118.94583799999999</v>
      </c>
      <c r="Q16">
        <v>7.6453129999999998</v>
      </c>
      <c r="R16">
        <v>12.533300000000001</v>
      </c>
      <c r="S16">
        <v>8.5708490000000008</v>
      </c>
      <c r="T16">
        <v>0</v>
      </c>
      <c r="U16">
        <v>327.552975</v>
      </c>
      <c r="V16">
        <v>5.7846000000000002</v>
      </c>
      <c r="W16">
        <v>13.497400000000001</v>
      </c>
      <c r="X16">
        <v>41.456299999999999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52.118668</v>
      </c>
      <c r="AL16">
        <v>2.2405680000000001</v>
      </c>
      <c r="AM16">
        <v>0</v>
      </c>
      <c r="AN16">
        <v>0.57174000000000003</v>
      </c>
      <c r="AO16">
        <v>0</v>
      </c>
      <c r="AP16">
        <v>3.0875300000000001</v>
      </c>
      <c r="AQ16">
        <v>0</v>
      </c>
      <c r="AR16">
        <v>5.3218319999999997</v>
      </c>
      <c r="AS16">
        <v>5.8360830000000004</v>
      </c>
      <c r="AT16">
        <v>14.461499999999999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1317.2338549999999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352.05075599999998</v>
      </c>
      <c r="L17">
        <v>114.313337</v>
      </c>
      <c r="M17">
        <v>56.135300999999998</v>
      </c>
      <c r="N17">
        <v>87.971521999999993</v>
      </c>
      <c r="O17">
        <v>87.138442999999995</v>
      </c>
      <c r="P17">
        <v>118.94583799999999</v>
      </c>
      <c r="Q17">
        <v>7.6453129999999998</v>
      </c>
      <c r="R17">
        <v>12.533300000000001</v>
      </c>
      <c r="S17">
        <v>8.5708490000000008</v>
      </c>
      <c r="T17">
        <v>0</v>
      </c>
      <c r="U17">
        <v>327.552975</v>
      </c>
      <c r="V17">
        <v>5.7846000000000002</v>
      </c>
      <c r="W17">
        <v>13.497400000000001</v>
      </c>
      <c r="X17">
        <v>41.456299999999999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8.5554229999999993</v>
      </c>
      <c r="AG17">
        <v>0</v>
      </c>
      <c r="AH17">
        <v>0</v>
      </c>
      <c r="AI17">
        <v>0</v>
      </c>
      <c r="AJ17">
        <v>0</v>
      </c>
      <c r="AK17">
        <v>52.118668</v>
      </c>
      <c r="AL17">
        <v>2.2405680000000001</v>
      </c>
      <c r="AM17">
        <v>0</v>
      </c>
      <c r="AN17">
        <v>0.57174000000000003</v>
      </c>
      <c r="AO17">
        <v>0</v>
      </c>
      <c r="AP17">
        <v>3.0875300000000001</v>
      </c>
      <c r="AQ17">
        <v>0</v>
      </c>
      <c r="AR17">
        <v>5.3218319999999997</v>
      </c>
      <c r="AS17">
        <v>5.8360830000000004</v>
      </c>
      <c r="AT17">
        <v>14.461499999999999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1325.789278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352.05075599999998</v>
      </c>
      <c r="L18">
        <v>114.313337</v>
      </c>
      <c r="M18">
        <v>56.135300999999998</v>
      </c>
      <c r="N18">
        <v>87.971521999999993</v>
      </c>
      <c r="O18">
        <v>87.138442999999995</v>
      </c>
      <c r="P18">
        <v>118.94583799999999</v>
      </c>
      <c r="Q18">
        <v>7.6453129999999998</v>
      </c>
      <c r="R18">
        <v>12.533300000000001</v>
      </c>
      <c r="S18">
        <v>8.5708490000000008</v>
      </c>
      <c r="T18">
        <v>0</v>
      </c>
      <c r="U18">
        <v>327.552975</v>
      </c>
      <c r="V18">
        <v>5.7846000000000002</v>
      </c>
      <c r="W18">
        <v>13.497400000000001</v>
      </c>
      <c r="X18">
        <v>41.456299999999999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8.5554229999999993</v>
      </c>
      <c r="AG18">
        <v>0</v>
      </c>
      <c r="AH18">
        <v>0</v>
      </c>
      <c r="AI18">
        <v>0</v>
      </c>
      <c r="AJ18">
        <v>0</v>
      </c>
      <c r="AK18">
        <v>52.118668</v>
      </c>
      <c r="AL18">
        <v>2.2405680000000001</v>
      </c>
      <c r="AM18">
        <v>0</v>
      </c>
      <c r="AN18">
        <v>0.57174000000000003</v>
      </c>
      <c r="AO18">
        <v>0</v>
      </c>
      <c r="AP18">
        <v>3.0875300000000001</v>
      </c>
      <c r="AQ18">
        <v>0</v>
      </c>
      <c r="AR18">
        <v>5.3218319999999997</v>
      </c>
      <c r="AS18">
        <v>5.8360830000000004</v>
      </c>
      <c r="AT18">
        <v>14.461499999999999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1325.789278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352.05075599999998</v>
      </c>
      <c r="L19">
        <v>114.313337</v>
      </c>
      <c r="M19">
        <v>56.135300999999998</v>
      </c>
      <c r="N19">
        <v>87.971521999999993</v>
      </c>
      <c r="O19">
        <v>87.138442999999995</v>
      </c>
      <c r="P19">
        <v>118.94583799999999</v>
      </c>
      <c r="Q19">
        <v>7.6453129999999998</v>
      </c>
      <c r="R19">
        <v>12.533300000000001</v>
      </c>
      <c r="S19">
        <v>8.5708490000000008</v>
      </c>
      <c r="T19">
        <v>0</v>
      </c>
      <c r="U19">
        <v>327.552975</v>
      </c>
      <c r="V19">
        <v>5.7846000000000002</v>
      </c>
      <c r="W19">
        <v>13.497400000000001</v>
      </c>
      <c r="X19">
        <v>41.456299999999999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8.5554229999999993</v>
      </c>
      <c r="AG19">
        <v>0</v>
      </c>
      <c r="AH19">
        <v>0</v>
      </c>
      <c r="AI19">
        <v>0</v>
      </c>
      <c r="AJ19">
        <v>0</v>
      </c>
      <c r="AK19">
        <v>52.118668</v>
      </c>
      <c r="AL19">
        <v>2.2405680000000001</v>
      </c>
      <c r="AM19">
        <v>0</v>
      </c>
      <c r="AN19">
        <v>0.57174000000000003</v>
      </c>
      <c r="AO19">
        <v>0</v>
      </c>
      <c r="AP19">
        <v>3.0875300000000001</v>
      </c>
      <c r="AQ19">
        <v>0</v>
      </c>
      <c r="AR19">
        <v>38.317189999999997</v>
      </c>
      <c r="AS19">
        <v>7.1329900000000004</v>
      </c>
      <c r="AT19">
        <v>14.461499999999999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1360.081543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352.05075599999998</v>
      </c>
      <c r="L20">
        <v>114.313337</v>
      </c>
      <c r="M20">
        <v>56.135300999999998</v>
      </c>
      <c r="N20">
        <v>87.971521999999993</v>
      </c>
      <c r="O20">
        <v>87.138442999999995</v>
      </c>
      <c r="P20">
        <v>118.94583799999999</v>
      </c>
      <c r="Q20">
        <v>7.6453129999999998</v>
      </c>
      <c r="R20">
        <v>12.533300000000001</v>
      </c>
      <c r="S20">
        <v>8.5708490000000008</v>
      </c>
      <c r="T20">
        <v>0</v>
      </c>
      <c r="U20">
        <v>327.552975</v>
      </c>
      <c r="V20">
        <v>5.7846000000000002</v>
      </c>
      <c r="W20">
        <v>13.497400000000001</v>
      </c>
      <c r="X20">
        <v>41.456299999999999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8.5554229999999993</v>
      </c>
      <c r="AG20">
        <v>0</v>
      </c>
      <c r="AH20">
        <v>0</v>
      </c>
      <c r="AI20">
        <v>0</v>
      </c>
      <c r="AJ20">
        <v>0</v>
      </c>
      <c r="AK20">
        <v>52.118668</v>
      </c>
      <c r="AL20">
        <v>2.2405680000000001</v>
      </c>
      <c r="AM20">
        <v>0</v>
      </c>
      <c r="AN20">
        <v>0.57174000000000003</v>
      </c>
      <c r="AO20">
        <v>0</v>
      </c>
      <c r="AP20">
        <v>3.0875300000000001</v>
      </c>
      <c r="AQ20">
        <v>0</v>
      </c>
      <c r="AR20">
        <v>38.317189999999997</v>
      </c>
      <c r="AS20">
        <v>7.1329900000000004</v>
      </c>
      <c r="AT20">
        <v>14.461499999999999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1360.081543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352.05075599999998</v>
      </c>
      <c r="L21">
        <v>114.313337</v>
      </c>
      <c r="M21">
        <v>88.697199999999995</v>
      </c>
      <c r="N21">
        <v>104.921362</v>
      </c>
      <c r="O21">
        <v>119.22602999999999</v>
      </c>
      <c r="P21">
        <v>118.94583799999999</v>
      </c>
      <c r="Q21">
        <v>7.6453129999999998</v>
      </c>
      <c r="R21">
        <v>12.533300000000001</v>
      </c>
      <c r="S21">
        <v>8.5708490000000008</v>
      </c>
      <c r="T21">
        <v>0</v>
      </c>
      <c r="U21">
        <v>327.552975</v>
      </c>
      <c r="V21">
        <v>5.7846000000000002</v>
      </c>
      <c r="W21">
        <v>13.497400000000001</v>
      </c>
      <c r="X21">
        <v>41.456299999999999</v>
      </c>
      <c r="Y21">
        <v>0</v>
      </c>
      <c r="Z21">
        <v>0</v>
      </c>
      <c r="AA21">
        <v>0</v>
      </c>
      <c r="AB21">
        <v>0</v>
      </c>
      <c r="AC21">
        <v>9.330406</v>
      </c>
      <c r="AD21">
        <v>0</v>
      </c>
      <c r="AE21">
        <v>15.887261000000001</v>
      </c>
      <c r="AF21">
        <v>8.5554229999999993</v>
      </c>
      <c r="AG21">
        <v>0</v>
      </c>
      <c r="AH21">
        <v>18.260054</v>
      </c>
      <c r="AI21">
        <v>0</v>
      </c>
      <c r="AJ21">
        <v>0</v>
      </c>
      <c r="AK21">
        <v>52.118668</v>
      </c>
      <c r="AL21">
        <v>2.2405680000000001</v>
      </c>
      <c r="AM21">
        <v>0</v>
      </c>
      <c r="AN21">
        <v>0.57174000000000003</v>
      </c>
      <c r="AO21">
        <v>0</v>
      </c>
      <c r="AP21">
        <v>3.0875300000000001</v>
      </c>
      <c r="AQ21">
        <v>0</v>
      </c>
      <c r="AR21">
        <v>8.5149310000000007</v>
      </c>
      <c r="AS21">
        <v>7.1329900000000004</v>
      </c>
      <c r="AT21">
        <v>14.461499999999999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1455.3563310000002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352.05075599999998</v>
      </c>
      <c r="L22">
        <v>114.313337</v>
      </c>
      <c r="M22">
        <v>88.697199999999995</v>
      </c>
      <c r="N22">
        <v>113.88431199999999</v>
      </c>
      <c r="O22">
        <v>119.22602999999999</v>
      </c>
      <c r="P22">
        <v>118.94583799999999</v>
      </c>
      <c r="Q22">
        <v>7.6453129999999998</v>
      </c>
      <c r="R22">
        <v>12.533300000000001</v>
      </c>
      <c r="S22">
        <v>8.5708490000000008</v>
      </c>
      <c r="T22">
        <v>0</v>
      </c>
      <c r="U22">
        <v>327.552975</v>
      </c>
      <c r="V22">
        <v>5.7846000000000002</v>
      </c>
      <c r="W22">
        <v>13.497400000000001</v>
      </c>
      <c r="X22">
        <v>41.456299999999999</v>
      </c>
      <c r="Y22">
        <v>0</v>
      </c>
      <c r="Z22">
        <v>0</v>
      </c>
      <c r="AA22">
        <v>0</v>
      </c>
      <c r="AB22">
        <v>0</v>
      </c>
      <c r="AC22">
        <v>9.330406</v>
      </c>
      <c r="AD22">
        <v>0</v>
      </c>
      <c r="AE22">
        <v>15.887261000000001</v>
      </c>
      <c r="AF22">
        <v>8.5554229999999993</v>
      </c>
      <c r="AG22">
        <v>0</v>
      </c>
      <c r="AH22">
        <v>18.260054</v>
      </c>
      <c r="AI22">
        <v>0</v>
      </c>
      <c r="AJ22">
        <v>0</v>
      </c>
      <c r="AK22">
        <v>52.118668</v>
      </c>
      <c r="AL22">
        <v>2.2405680000000001</v>
      </c>
      <c r="AM22">
        <v>0</v>
      </c>
      <c r="AN22">
        <v>0.57174000000000003</v>
      </c>
      <c r="AO22">
        <v>0</v>
      </c>
      <c r="AP22">
        <v>3.0875300000000001</v>
      </c>
      <c r="AQ22">
        <v>0</v>
      </c>
      <c r="AR22">
        <v>5.3218319999999997</v>
      </c>
      <c r="AS22">
        <v>7.1329900000000004</v>
      </c>
      <c r="AT22">
        <v>14.461499999999999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1461.1261820000004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352.05075599999998</v>
      </c>
      <c r="L23">
        <v>114.313337</v>
      </c>
      <c r="M23">
        <v>88.697199999999995</v>
      </c>
      <c r="N23">
        <v>113.88431199999999</v>
      </c>
      <c r="O23">
        <v>119.22602999999999</v>
      </c>
      <c r="P23">
        <v>118.94583799999999</v>
      </c>
      <c r="Q23">
        <v>7.6453129999999998</v>
      </c>
      <c r="R23">
        <v>12.533300000000001</v>
      </c>
      <c r="S23">
        <v>8.5708490000000008</v>
      </c>
      <c r="T23">
        <v>0</v>
      </c>
      <c r="U23">
        <v>327.552975</v>
      </c>
      <c r="V23">
        <v>10.226787</v>
      </c>
      <c r="W23">
        <v>20.742902999999998</v>
      </c>
      <c r="X23">
        <v>86.253525999999994</v>
      </c>
      <c r="Y23">
        <v>0</v>
      </c>
      <c r="Z23">
        <v>0</v>
      </c>
      <c r="AA23">
        <v>0</v>
      </c>
      <c r="AB23">
        <v>12.697236</v>
      </c>
      <c r="AC23">
        <v>9.330406</v>
      </c>
      <c r="AD23">
        <v>0</v>
      </c>
      <c r="AE23">
        <v>15.887261000000001</v>
      </c>
      <c r="AF23">
        <v>8.5554229999999993</v>
      </c>
      <c r="AG23">
        <v>0</v>
      </c>
      <c r="AH23">
        <v>18.260054</v>
      </c>
      <c r="AI23">
        <v>0</v>
      </c>
      <c r="AJ23">
        <v>0</v>
      </c>
      <c r="AK23">
        <v>52.118668</v>
      </c>
      <c r="AL23">
        <v>12.323126</v>
      </c>
      <c r="AM23">
        <v>0</v>
      </c>
      <c r="AN23">
        <v>0.57174000000000003</v>
      </c>
      <c r="AO23">
        <v>0</v>
      </c>
      <c r="AP23">
        <v>3.7050360000000002</v>
      </c>
      <c r="AQ23">
        <v>15.002359999999999</v>
      </c>
      <c r="AR23">
        <v>5.3218319999999997</v>
      </c>
      <c r="AS23">
        <v>7.1329900000000004</v>
      </c>
      <c r="AT23">
        <v>14.461499999999999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1556.0107580000006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352.05075599999998</v>
      </c>
      <c r="L24">
        <v>114.313337</v>
      </c>
      <c r="M24">
        <v>88.697199999999995</v>
      </c>
      <c r="N24">
        <v>113.88431199999999</v>
      </c>
      <c r="O24">
        <v>119.22602999999999</v>
      </c>
      <c r="P24">
        <v>118.94583799999999</v>
      </c>
      <c r="Q24">
        <v>7.6453129999999998</v>
      </c>
      <c r="R24">
        <v>12.533300000000001</v>
      </c>
      <c r="S24">
        <v>8.5708490000000008</v>
      </c>
      <c r="T24">
        <v>0</v>
      </c>
      <c r="U24">
        <v>327.552975</v>
      </c>
      <c r="V24">
        <v>10.226787</v>
      </c>
      <c r="W24">
        <v>33.550015000000002</v>
      </c>
      <c r="X24">
        <v>94.813209000000001</v>
      </c>
      <c r="Y24">
        <v>0</v>
      </c>
      <c r="Z24">
        <v>0</v>
      </c>
      <c r="AA24">
        <v>0</v>
      </c>
      <c r="AB24">
        <v>12.697236</v>
      </c>
      <c r="AC24">
        <v>9.330406</v>
      </c>
      <c r="AD24">
        <v>0</v>
      </c>
      <c r="AE24">
        <v>15.887261000000001</v>
      </c>
      <c r="AF24">
        <v>8.5554229999999993</v>
      </c>
      <c r="AG24">
        <v>0</v>
      </c>
      <c r="AH24">
        <v>36.520108</v>
      </c>
      <c r="AI24">
        <v>0</v>
      </c>
      <c r="AJ24">
        <v>0</v>
      </c>
      <c r="AK24">
        <v>52.118668</v>
      </c>
      <c r="AL24">
        <v>12.323126</v>
      </c>
      <c r="AM24">
        <v>0</v>
      </c>
      <c r="AN24">
        <v>0.57174000000000003</v>
      </c>
      <c r="AO24">
        <v>0</v>
      </c>
      <c r="AP24">
        <v>3.7050360000000002</v>
      </c>
      <c r="AQ24">
        <v>30.004719999999999</v>
      </c>
      <c r="AR24">
        <v>5.3218319999999997</v>
      </c>
      <c r="AS24">
        <v>7.1329900000000004</v>
      </c>
      <c r="AT24">
        <v>14.461499999999999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1610.6399670000003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390.614756</v>
      </c>
      <c r="L25">
        <v>114.313337</v>
      </c>
      <c r="M25">
        <v>88.697199999999995</v>
      </c>
      <c r="N25">
        <v>113.88431199999999</v>
      </c>
      <c r="O25">
        <v>119.22602999999999</v>
      </c>
      <c r="P25">
        <v>118.94583799999999</v>
      </c>
      <c r="Q25">
        <v>7.6453129999999998</v>
      </c>
      <c r="R25">
        <v>25.662125</v>
      </c>
      <c r="S25">
        <v>8.5708490000000008</v>
      </c>
      <c r="T25">
        <v>0</v>
      </c>
      <c r="U25">
        <v>327.552975</v>
      </c>
      <c r="V25">
        <v>15.015568</v>
      </c>
      <c r="W25">
        <v>33.550015000000002</v>
      </c>
      <c r="X25">
        <v>94.813209000000001</v>
      </c>
      <c r="Y25">
        <v>0</v>
      </c>
      <c r="Z25">
        <v>0</v>
      </c>
      <c r="AA25">
        <v>0</v>
      </c>
      <c r="AB25">
        <v>12.697236</v>
      </c>
      <c r="AC25">
        <v>9.330406</v>
      </c>
      <c r="AD25">
        <v>0</v>
      </c>
      <c r="AE25">
        <v>15.887261000000001</v>
      </c>
      <c r="AF25">
        <v>8.5554229999999993</v>
      </c>
      <c r="AG25">
        <v>0</v>
      </c>
      <c r="AH25">
        <v>54.780161999999997</v>
      </c>
      <c r="AI25">
        <v>0</v>
      </c>
      <c r="AJ25">
        <v>0</v>
      </c>
      <c r="AK25">
        <v>52.118668</v>
      </c>
      <c r="AL25">
        <v>12.323126</v>
      </c>
      <c r="AM25">
        <v>0</v>
      </c>
      <c r="AN25">
        <v>0.57174000000000003</v>
      </c>
      <c r="AO25">
        <v>0</v>
      </c>
      <c r="AP25">
        <v>8.0275789999999994</v>
      </c>
      <c r="AQ25">
        <v>30.004719999999999</v>
      </c>
      <c r="AR25">
        <v>5.3218319999999997</v>
      </c>
      <c r="AS25">
        <v>6.4845370000000004</v>
      </c>
      <c r="AT25">
        <v>14.461499999999999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1689.0557170000002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438.81975599999998</v>
      </c>
      <c r="L26">
        <v>114.313337</v>
      </c>
      <c r="M26">
        <v>88.697199999999995</v>
      </c>
      <c r="N26">
        <v>113.88431199999999</v>
      </c>
      <c r="O26">
        <v>119.22602999999999</v>
      </c>
      <c r="P26">
        <v>118.94583799999999</v>
      </c>
      <c r="Q26">
        <v>7.6453129999999998</v>
      </c>
      <c r="R26">
        <v>25.662125</v>
      </c>
      <c r="S26">
        <v>8.5708490000000008</v>
      </c>
      <c r="T26">
        <v>0</v>
      </c>
      <c r="U26">
        <v>327.552975</v>
      </c>
      <c r="V26">
        <v>15.015568</v>
      </c>
      <c r="W26">
        <v>33.550015000000002</v>
      </c>
      <c r="X26">
        <v>94.813209000000001</v>
      </c>
      <c r="Y26">
        <v>0</v>
      </c>
      <c r="Z26">
        <v>0</v>
      </c>
      <c r="AA26">
        <v>0</v>
      </c>
      <c r="AB26">
        <v>12.697236</v>
      </c>
      <c r="AC26">
        <v>18.660810999999999</v>
      </c>
      <c r="AD26">
        <v>7.6414569999999999</v>
      </c>
      <c r="AE26">
        <v>31.774522000000001</v>
      </c>
      <c r="AF26">
        <v>8.5554229999999993</v>
      </c>
      <c r="AG26">
        <v>0</v>
      </c>
      <c r="AH26">
        <v>73.040216000000001</v>
      </c>
      <c r="AI26">
        <v>3.6818979999999999</v>
      </c>
      <c r="AJ26">
        <v>0</v>
      </c>
      <c r="AK26">
        <v>52.118668</v>
      </c>
      <c r="AL26">
        <v>12.323126</v>
      </c>
      <c r="AM26">
        <v>5.012067</v>
      </c>
      <c r="AN26">
        <v>0.57174000000000003</v>
      </c>
      <c r="AO26">
        <v>0</v>
      </c>
      <c r="AP26">
        <v>8.0275789999999994</v>
      </c>
      <c r="AQ26">
        <v>45.007080000000002</v>
      </c>
      <c r="AR26">
        <v>5.3218319999999997</v>
      </c>
      <c r="AS26">
        <v>6.4845370000000004</v>
      </c>
      <c r="AT26">
        <v>14.461499999999999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1812.0762190000003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487.02475600000002</v>
      </c>
      <c r="L27">
        <v>114.313337</v>
      </c>
      <c r="M27">
        <v>88.697199999999995</v>
      </c>
      <c r="N27">
        <v>113.88431199999999</v>
      </c>
      <c r="O27">
        <v>119.22602999999999</v>
      </c>
      <c r="P27">
        <v>118.94583799999999</v>
      </c>
      <c r="Q27">
        <v>7.6453129999999998</v>
      </c>
      <c r="R27">
        <v>25.662125</v>
      </c>
      <c r="S27">
        <v>8.5708490000000008</v>
      </c>
      <c r="T27">
        <v>0</v>
      </c>
      <c r="U27">
        <v>327.552975</v>
      </c>
      <c r="V27">
        <v>15.015568</v>
      </c>
      <c r="W27">
        <v>33.550015000000002</v>
      </c>
      <c r="X27">
        <v>94.813209000000001</v>
      </c>
      <c r="Y27">
        <v>0</v>
      </c>
      <c r="Z27">
        <v>2.1210200000000001</v>
      </c>
      <c r="AA27">
        <v>6.7785869999999999</v>
      </c>
      <c r="AB27">
        <v>25.394470999999999</v>
      </c>
      <c r="AC27">
        <v>18.660810999999999</v>
      </c>
      <c r="AD27">
        <v>15.282913000000001</v>
      </c>
      <c r="AE27">
        <v>47.661783999999997</v>
      </c>
      <c r="AF27">
        <v>17.110847</v>
      </c>
      <c r="AG27">
        <v>0</v>
      </c>
      <c r="AH27">
        <v>91.300269999999998</v>
      </c>
      <c r="AI27">
        <v>15.954891</v>
      </c>
      <c r="AJ27">
        <v>0</v>
      </c>
      <c r="AK27">
        <v>52.118668</v>
      </c>
      <c r="AL27">
        <v>12.323126</v>
      </c>
      <c r="AM27">
        <v>5.012067</v>
      </c>
      <c r="AN27">
        <v>0.57174000000000003</v>
      </c>
      <c r="AO27">
        <v>0</v>
      </c>
      <c r="AP27">
        <v>8.0275789999999994</v>
      </c>
      <c r="AQ27">
        <v>45.007080000000002</v>
      </c>
      <c r="AR27">
        <v>5.3218319999999997</v>
      </c>
      <c r="AS27">
        <v>6.4845370000000004</v>
      </c>
      <c r="AT27">
        <v>14.461499999999999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1944.4952500000004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535.22975599999995</v>
      </c>
      <c r="L28">
        <v>114.313337</v>
      </c>
      <c r="M28">
        <v>88.697199999999995</v>
      </c>
      <c r="N28">
        <v>113.88431199999999</v>
      </c>
      <c r="O28">
        <v>119.22602999999999</v>
      </c>
      <c r="P28">
        <v>118.94583799999999</v>
      </c>
      <c r="Q28">
        <v>7.6453129999999998</v>
      </c>
      <c r="R28">
        <v>32.186286000000003</v>
      </c>
      <c r="S28">
        <v>8.5708490000000008</v>
      </c>
      <c r="T28">
        <v>0</v>
      </c>
      <c r="U28">
        <v>327.552975</v>
      </c>
      <c r="V28">
        <v>15.015568</v>
      </c>
      <c r="W28">
        <v>33.550015000000002</v>
      </c>
      <c r="X28">
        <v>94.813209000000001</v>
      </c>
      <c r="Y28">
        <v>0</v>
      </c>
      <c r="Z28">
        <v>12.573407</v>
      </c>
      <c r="AA28">
        <v>26.657364999999999</v>
      </c>
      <c r="AB28">
        <v>38.091707</v>
      </c>
      <c r="AC28">
        <v>19.642959000000001</v>
      </c>
      <c r="AD28">
        <v>26.424157000000001</v>
      </c>
      <c r="AE28">
        <v>47.661783999999997</v>
      </c>
      <c r="AF28">
        <v>19.012052000000001</v>
      </c>
      <c r="AG28">
        <v>0</v>
      </c>
      <c r="AH28">
        <v>118.69035100000001</v>
      </c>
      <c r="AI28">
        <v>15.954891</v>
      </c>
      <c r="AJ28">
        <v>0</v>
      </c>
      <c r="AK28">
        <v>52.118668</v>
      </c>
      <c r="AL28">
        <v>12.323126</v>
      </c>
      <c r="AM28">
        <v>10.157788</v>
      </c>
      <c r="AN28">
        <v>0.57174000000000003</v>
      </c>
      <c r="AO28">
        <v>0</v>
      </c>
      <c r="AP28">
        <v>3.7050360000000002</v>
      </c>
      <c r="AQ28">
        <v>45.007080000000002</v>
      </c>
      <c r="AR28">
        <v>5.3218319999999997</v>
      </c>
      <c r="AS28">
        <v>6.4845370000000004</v>
      </c>
      <c r="AT28">
        <v>14.461499999999999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2084.4906680000004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573.42257800000004</v>
      </c>
      <c r="L29">
        <v>114.313337</v>
      </c>
      <c r="M29">
        <v>88.697199999999995</v>
      </c>
      <c r="N29">
        <v>113.88431199999999</v>
      </c>
      <c r="O29">
        <v>119.22602999999999</v>
      </c>
      <c r="P29">
        <v>118.94583799999999</v>
      </c>
      <c r="Q29">
        <v>7.6453129999999998</v>
      </c>
      <c r="R29">
        <v>40.868295000000003</v>
      </c>
      <c r="S29">
        <v>8.5708490000000008</v>
      </c>
      <c r="T29">
        <v>0</v>
      </c>
      <c r="U29">
        <v>327.552975</v>
      </c>
      <c r="V29">
        <v>17.389368999999999</v>
      </c>
      <c r="W29">
        <v>33.550015000000002</v>
      </c>
      <c r="X29">
        <v>94.813209000000001</v>
      </c>
      <c r="Y29">
        <v>0</v>
      </c>
      <c r="Z29">
        <v>12.573407</v>
      </c>
      <c r="AA29">
        <v>26.657364999999999</v>
      </c>
      <c r="AB29">
        <v>38.091707</v>
      </c>
      <c r="AC29">
        <v>19.642959000000001</v>
      </c>
      <c r="AD29">
        <v>26.424157000000001</v>
      </c>
      <c r="AE29">
        <v>47.661783999999997</v>
      </c>
      <c r="AF29">
        <v>19.012052000000001</v>
      </c>
      <c r="AG29">
        <v>0</v>
      </c>
      <c r="AH29">
        <v>127.82037800000001</v>
      </c>
      <c r="AI29">
        <v>15.954891</v>
      </c>
      <c r="AJ29">
        <v>0</v>
      </c>
      <c r="AK29">
        <v>52.118668</v>
      </c>
      <c r="AL29">
        <v>12.323126</v>
      </c>
      <c r="AM29">
        <v>10.157788</v>
      </c>
      <c r="AN29">
        <v>0.57174000000000003</v>
      </c>
      <c r="AO29">
        <v>0</v>
      </c>
      <c r="AP29">
        <v>3.7050360000000002</v>
      </c>
      <c r="AQ29">
        <v>45.007080000000002</v>
      </c>
      <c r="AR29">
        <v>5.3218319999999997</v>
      </c>
      <c r="AS29">
        <v>7.1329900000000004</v>
      </c>
      <c r="AT29">
        <v>14.461499999999999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2143.5177799999997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573.42257800000004</v>
      </c>
      <c r="L30">
        <v>114.313337</v>
      </c>
      <c r="M30">
        <v>88.697199999999995</v>
      </c>
      <c r="N30">
        <v>113.88431199999999</v>
      </c>
      <c r="O30">
        <v>119.22602999999999</v>
      </c>
      <c r="P30">
        <v>118.94583799999999</v>
      </c>
      <c r="Q30">
        <v>7.6453129999999998</v>
      </c>
      <c r="R30">
        <v>40.868295000000003</v>
      </c>
      <c r="S30">
        <v>8.5708490000000008</v>
      </c>
      <c r="T30">
        <v>0</v>
      </c>
      <c r="U30">
        <v>327.552975</v>
      </c>
      <c r="V30">
        <v>17.488869999999999</v>
      </c>
      <c r="W30">
        <v>33.550015000000002</v>
      </c>
      <c r="X30">
        <v>94.813209000000001</v>
      </c>
      <c r="Y30">
        <v>0</v>
      </c>
      <c r="Z30">
        <v>12.573407</v>
      </c>
      <c r="AA30">
        <v>26.657364999999999</v>
      </c>
      <c r="AB30">
        <v>38.091707</v>
      </c>
      <c r="AC30">
        <v>19.642959000000001</v>
      </c>
      <c r="AD30">
        <v>26.424157000000001</v>
      </c>
      <c r="AE30">
        <v>47.661783999999997</v>
      </c>
      <c r="AF30">
        <v>19.012052000000001</v>
      </c>
      <c r="AG30">
        <v>0</v>
      </c>
      <c r="AH30">
        <v>127.82037800000001</v>
      </c>
      <c r="AI30">
        <v>15.954891</v>
      </c>
      <c r="AJ30">
        <v>0</v>
      </c>
      <c r="AK30">
        <v>52.118668</v>
      </c>
      <c r="AL30">
        <v>12.323126</v>
      </c>
      <c r="AM30">
        <v>10.157788</v>
      </c>
      <c r="AN30">
        <v>0.57174000000000003</v>
      </c>
      <c r="AO30">
        <v>0</v>
      </c>
      <c r="AP30">
        <v>3.7050360000000002</v>
      </c>
      <c r="AQ30">
        <v>45.007080000000002</v>
      </c>
      <c r="AR30">
        <v>5.3218319999999997</v>
      </c>
      <c r="AS30">
        <v>7.1329900000000004</v>
      </c>
      <c r="AT30">
        <v>14.461499999999999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2143.6172809999998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573.42257800000004</v>
      </c>
      <c r="L31">
        <v>114.313337</v>
      </c>
      <c r="M31">
        <v>88.697199999999995</v>
      </c>
      <c r="N31">
        <v>113.88431199999999</v>
      </c>
      <c r="O31">
        <v>119.22602999999999</v>
      </c>
      <c r="P31">
        <v>118.94583799999999</v>
      </c>
      <c r="Q31">
        <v>7.6453129999999998</v>
      </c>
      <c r="R31">
        <v>40.868295000000003</v>
      </c>
      <c r="S31">
        <v>8.5708490000000008</v>
      </c>
      <c r="T31">
        <v>0</v>
      </c>
      <c r="U31">
        <v>327.552975</v>
      </c>
      <c r="V31">
        <v>17.488869999999999</v>
      </c>
      <c r="W31">
        <v>33.550015000000002</v>
      </c>
      <c r="X31">
        <v>94.813209000000001</v>
      </c>
      <c r="Y31">
        <v>0</v>
      </c>
      <c r="Z31">
        <v>12.573407</v>
      </c>
      <c r="AA31">
        <v>26.657364999999999</v>
      </c>
      <c r="AB31">
        <v>38.091707</v>
      </c>
      <c r="AC31">
        <v>19.642959000000001</v>
      </c>
      <c r="AD31">
        <v>26.424157000000001</v>
      </c>
      <c r="AE31">
        <v>47.661783999999997</v>
      </c>
      <c r="AF31">
        <v>19.012052000000001</v>
      </c>
      <c r="AG31">
        <v>0</v>
      </c>
      <c r="AH31">
        <v>127.82037800000001</v>
      </c>
      <c r="AI31">
        <v>15.954891</v>
      </c>
      <c r="AJ31">
        <v>0</v>
      </c>
      <c r="AK31">
        <v>52.118668</v>
      </c>
      <c r="AL31">
        <v>12.323126</v>
      </c>
      <c r="AM31">
        <v>10.157788</v>
      </c>
      <c r="AN31">
        <v>0.57174000000000003</v>
      </c>
      <c r="AO31">
        <v>0</v>
      </c>
      <c r="AP31">
        <v>3.7050360000000002</v>
      </c>
      <c r="AQ31">
        <v>45.007080000000002</v>
      </c>
      <c r="AR31">
        <v>5.3218319999999997</v>
      </c>
      <c r="AS31">
        <v>7.1329900000000004</v>
      </c>
      <c r="AT31">
        <v>14.461499999999999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2143.6172809999998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594.425026</v>
      </c>
      <c r="L32">
        <v>114.313337</v>
      </c>
      <c r="M32">
        <v>88.697199999999995</v>
      </c>
      <c r="N32">
        <v>113.88431199999999</v>
      </c>
      <c r="O32">
        <v>119.22602999999999</v>
      </c>
      <c r="P32">
        <v>118.94583799999999</v>
      </c>
      <c r="Q32">
        <v>7.6453129999999998</v>
      </c>
      <c r="R32">
        <v>40.868295000000003</v>
      </c>
      <c r="S32">
        <v>8.5708490000000008</v>
      </c>
      <c r="T32">
        <v>0</v>
      </c>
      <c r="U32">
        <v>327.552975</v>
      </c>
      <c r="V32">
        <v>17.488869999999999</v>
      </c>
      <c r="W32">
        <v>33.550015000000002</v>
      </c>
      <c r="X32">
        <v>94.813209000000001</v>
      </c>
      <c r="Y32">
        <v>0</v>
      </c>
      <c r="Z32">
        <v>12.573407</v>
      </c>
      <c r="AA32">
        <v>26.657364999999999</v>
      </c>
      <c r="AB32">
        <v>38.091707</v>
      </c>
      <c r="AC32">
        <v>19.642959000000001</v>
      </c>
      <c r="AD32">
        <v>26.424157000000001</v>
      </c>
      <c r="AE32">
        <v>47.661783999999997</v>
      </c>
      <c r="AF32">
        <v>19.012052000000001</v>
      </c>
      <c r="AG32">
        <v>0</v>
      </c>
      <c r="AH32">
        <v>127.82037800000001</v>
      </c>
      <c r="AI32">
        <v>15.954891</v>
      </c>
      <c r="AJ32">
        <v>0</v>
      </c>
      <c r="AK32">
        <v>52.118668</v>
      </c>
      <c r="AL32">
        <v>12.323126</v>
      </c>
      <c r="AM32">
        <v>10.157788</v>
      </c>
      <c r="AN32">
        <v>0.57174000000000003</v>
      </c>
      <c r="AO32">
        <v>0</v>
      </c>
      <c r="AP32">
        <v>3.7050360000000002</v>
      </c>
      <c r="AQ32">
        <v>45.007080000000002</v>
      </c>
      <c r="AR32">
        <v>5.3218319999999997</v>
      </c>
      <c r="AS32">
        <v>7.1329900000000004</v>
      </c>
      <c r="AT32">
        <v>14.461499999999999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2164.6197289999991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604.02311199999997</v>
      </c>
      <c r="L33">
        <v>127.2612</v>
      </c>
      <c r="M33">
        <v>88.697199999999995</v>
      </c>
      <c r="N33">
        <v>113.88431199999999</v>
      </c>
      <c r="O33">
        <v>119.22602999999999</v>
      </c>
      <c r="P33">
        <v>118.94583799999999</v>
      </c>
      <c r="Q33">
        <v>7.6453129999999998</v>
      </c>
      <c r="R33">
        <v>40.868295000000003</v>
      </c>
      <c r="S33">
        <v>8.5708490000000008</v>
      </c>
      <c r="T33">
        <v>0</v>
      </c>
      <c r="U33">
        <v>327.552975</v>
      </c>
      <c r="V33">
        <v>17.488869999999999</v>
      </c>
      <c r="W33">
        <v>33.550015000000002</v>
      </c>
      <c r="X33">
        <v>94.813209000000001</v>
      </c>
      <c r="Y33">
        <v>0</v>
      </c>
      <c r="Z33">
        <v>12.573407</v>
      </c>
      <c r="AA33">
        <v>26.657364999999999</v>
      </c>
      <c r="AB33">
        <v>38.091707</v>
      </c>
      <c r="AC33">
        <v>19.642959000000001</v>
      </c>
      <c r="AD33">
        <v>26.424157000000001</v>
      </c>
      <c r="AE33">
        <v>47.661783999999997</v>
      </c>
      <c r="AF33">
        <v>19.012052000000001</v>
      </c>
      <c r="AG33">
        <v>0</v>
      </c>
      <c r="AH33">
        <v>119.96855499999999</v>
      </c>
      <c r="AI33">
        <v>3.6818979999999999</v>
      </c>
      <c r="AJ33">
        <v>0</v>
      </c>
      <c r="AK33">
        <v>52.118668</v>
      </c>
      <c r="AL33">
        <v>2.2405680000000001</v>
      </c>
      <c r="AM33">
        <v>10.157788</v>
      </c>
      <c r="AN33">
        <v>0.57174000000000003</v>
      </c>
      <c r="AO33">
        <v>0</v>
      </c>
      <c r="AP33">
        <v>3.7050360000000002</v>
      </c>
      <c r="AQ33">
        <v>45.007080000000002</v>
      </c>
      <c r="AR33">
        <v>38.317189999999997</v>
      </c>
      <c r="AS33">
        <v>9.0783509999999996</v>
      </c>
      <c r="AT33">
        <v>14.461499999999999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2191.8990229999999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568.20091500000001</v>
      </c>
      <c r="L34">
        <v>114.313337</v>
      </c>
      <c r="M34">
        <v>88.697199999999995</v>
      </c>
      <c r="N34">
        <v>113.88431199999999</v>
      </c>
      <c r="O34">
        <v>119.22602999999999</v>
      </c>
      <c r="P34">
        <v>118.94583799999999</v>
      </c>
      <c r="Q34">
        <v>7.6453129999999998</v>
      </c>
      <c r="R34">
        <v>40.868295000000003</v>
      </c>
      <c r="S34">
        <v>8.5708490000000008</v>
      </c>
      <c r="T34">
        <v>0</v>
      </c>
      <c r="U34">
        <v>327.552975</v>
      </c>
      <c r="V34">
        <v>17.488869999999999</v>
      </c>
      <c r="W34">
        <v>33.550015000000002</v>
      </c>
      <c r="X34">
        <v>94.813209000000001</v>
      </c>
      <c r="Y34">
        <v>0</v>
      </c>
      <c r="Z34">
        <v>6.2867030000000002</v>
      </c>
      <c r="AA34">
        <v>13.544988</v>
      </c>
      <c r="AB34">
        <v>25.394470999999999</v>
      </c>
      <c r="AC34">
        <v>18.660810999999999</v>
      </c>
      <c r="AD34">
        <v>17.193276999999998</v>
      </c>
      <c r="AE34">
        <v>31.774522000000001</v>
      </c>
      <c r="AF34">
        <v>9.5060260000000003</v>
      </c>
      <c r="AG34">
        <v>0</v>
      </c>
      <c r="AH34">
        <v>98.604292000000001</v>
      </c>
      <c r="AI34">
        <v>0</v>
      </c>
      <c r="AJ34">
        <v>0</v>
      </c>
      <c r="AK34">
        <v>52.118668</v>
      </c>
      <c r="AL34">
        <v>2.2405680000000001</v>
      </c>
      <c r="AM34">
        <v>4.7550379999999999</v>
      </c>
      <c r="AN34">
        <v>0.57174000000000003</v>
      </c>
      <c r="AO34">
        <v>0</v>
      </c>
      <c r="AP34">
        <v>3.7050360000000002</v>
      </c>
      <c r="AQ34">
        <v>45.007080000000002</v>
      </c>
      <c r="AR34">
        <v>38.317189999999997</v>
      </c>
      <c r="AS34">
        <v>9.0783509999999996</v>
      </c>
      <c r="AT34">
        <v>14.461499999999999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2044.9774190000003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538.46807100000001</v>
      </c>
      <c r="L35">
        <v>132.631237</v>
      </c>
      <c r="M35">
        <v>88.697199999999995</v>
      </c>
      <c r="N35">
        <v>113.88431199999999</v>
      </c>
      <c r="O35">
        <v>119.22602999999999</v>
      </c>
      <c r="P35">
        <v>118.94583799999999</v>
      </c>
      <c r="Q35">
        <v>7.6453129999999998</v>
      </c>
      <c r="R35">
        <v>40.868295000000003</v>
      </c>
      <c r="S35">
        <v>8.5708490000000008</v>
      </c>
      <c r="T35">
        <v>0</v>
      </c>
      <c r="U35">
        <v>327.552975</v>
      </c>
      <c r="V35">
        <v>17.488869999999999</v>
      </c>
      <c r="W35">
        <v>33.550015000000002</v>
      </c>
      <c r="X35">
        <v>94.813209000000001</v>
      </c>
      <c r="Y35">
        <v>0</v>
      </c>
      <c r="Z35">
        <v>6.2867030000000002</v>
      </c>
      <c r="AA35">
        <v>8.3780289999999997</v>
      </c>
      <c r="AB35">
        <v>12.697236</v>
      </c>
      <c r="AC35">
        <v>18.660810999999999</v>
      </c>
      <c r="AD35">
        <v>7.6414569999999999</v>
      </c>
      <c r="AE35">
        <v>31.774522000000001</v>
      </c>
      <c r="AF35">
        <v>8.5554229999999993</v>
      </c>
      <c r="AG35">
        <v>0</v>
      </c>
      <c r="AH35">
        <v>69.388204999999999</v>
      </c>
      <c r="AI35">
        <v>0</v>
      </c>
      <c r="AJ35">
        <v>0</v>
      </c>
      <c r="AK35">
        <v>52.118668</v>
      </c>
      <c r="AL35">
        <v>2.2405680000000001</v>
      </c>
      <c r="AM35">
        <v>4.3694940000000004</v>
      </c>
      <c r="AN35">
        <v>0.57174000000000003</v>
      </c>
      <c r="AO35">
        <v>0</v>
      </c>
      <c r="AP35">
        <v>3.0875300000000001</v>
      </c>
      <c r="AQ35">
        <v>45.007080000000002</v>
      </c>
      <c r="AR35">
        <v>6.3861980000000003</v>
      </c>
      <c r="AS35">
        <v>9.0783509999999996</v>
      </c>
      <c r="AT35">
        <v>14.461499999999999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1943.0457289999999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534.611671</v>
      </c>
      <c r="L36">
        <v>151.91323700000001</v>
      </c>
      <c r="M36">
        <v>88.697199999999995</v>
      </c>
      <c r="N36">
        <v>113.88431199999999</v>
      </c>
      <c r="O36">
        <v>119.22602999999999</v>
      </c>
      <c r="P36">
        <v>118.94583799999999</v>
      </c>
      <c r="Q36">
        <v>7.6453129999999998</v>
      </c>
      <c r="R36">
        <v>40.868295000000003</v>
      </c>
      <c r="S36">
        <v>8.5708490000000008</v>
      </c>
      <c r="T36">
        <v>0</v>
      </c>
      <c r="U36">
        <v>327.552975</v>
      </c>
      <c r="V36">
        <v>17.488869999999999</v>
      </c>
      <c r="W36">
        <v>33.550015000000002</v>
      </c>
      <c r="X36">
        <v>94.813209000000001</v>
      </c>
      <c r="Y36">
        <v>0</v>
      </c>
      <c r="Z36">
        <v>6.2867030000000002</v>
      </c>
      <c r="AA36">
        <v>0</v>
      </c>
      <c r="AB36">
        <v>12.697236</v>
      </c>
      <c r="AC36">
        <v>18.660810999999999</v>
      </c>
      <c r="AD36">
        <v>0</v>
      </c>
      <c r="AE36">
        <v>31.774522000000001</v>
      </c>
      <c r="AF36">
        <v>8.5554229999999993</v>
      </c>
      <c r="AG36">
        <v>0</v>
      </c>
      <c r="AH36">
        <v>36.520108</v>
      </c>
      <c r="AI36">
        <v>0</v>
      </c>
      <c r="AJ36">
        <v>0</v>
      </c>
      <c r="AK36">
        <v>52.118668</v>
      </c>
      <c r="AL36">
        <v>2.2405680000000001</v>
      </c>
      <c r="AM36">
        <v>0</v>
      </c>
      <c r="AN36">
        <v>0.57174000000000003</v>
      </c>
      <c r="AO36">
        <v>0</v>
      </c>
      <c r="AP36">
        <v>3.0875300000000001</v>
      </c>
      <c r="AQ36">
        <v>45.007080000000002</v>
      </c>
      <c r="AR36">
        <v>6.3861980000000003</v>
      </c>
      <c r="AS36">
        <v>9.0783509999999996</v>
      </c>
      <c r="AT36">
        <v>14.461499999999999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1905.2142519999998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539.43217100000004</v>
      </c>
      <c r="L37">
        <v>151.91323700000001</v>
      </c>
      <c r="M37">
        <v>88.697199999999995</v>
      </c>
      <c r="N37">
        <v>113.88431199999999</v>
      </c>
      <c r="O37">
        <v>119.22602999999999</v>
      </c>
      <c r="P37">
        <v>118.94583799999999</v>
      </c>
      <c r="Q37">
        <v>7.6453129999999998</v>
      </c>
      <c r="R37">
        <v>40.868295000000003</v>
      </c>
      <c r="S37">
        <v>8.5708490000000008</v>
      </c>
      <c r="T37">
        <v>0</v>
      </c>
      <c r="U37">
        <v>327.552975</v>
      </c>
      <c r="V37">
        <v>17.488869999999999</v>
      </c>
      <c r="W37">
        <v>33.550015000000002</v>
      </c>
      <c r="X37">
        <v>94.809594000000004</v>
      </c>
      <c r="Y37">
        <v>0</v>
      </c>
      <c r="Z37">
        <v>0</v>
      </c>
      <c r="AA37">
        <v>0</v>
      </c>
      <c r="AB37">
        <v>12.697236</v>
      </c>
      <c r="AC37">
        <v>9.330406</v>
      </c>
      <c r="AD37">
        <v>0</v>
      </c>
      <c r="AE37">
        <v>31.774522000000001</v>
      </c>
      <c r="AF37">
        <v>8.5554229999999993</v>
      </c>
      <c r="AG37">
        <v>0</v>
      </c>
      <c r="AH37">
        <v>20.999061999999999</v>
      </c>
      <c r="AI37">
        <v>0</v>
      </c>
      <c r="AJ37">
        <v>0</v>
      </c>
      <c r="AK37">
        <v>52.118668</v>
      </c>
      <c r="AL37">
        <v>12.323126</v>
      </c>
      <c r="AM37">
        <v>0</v>
      </c>
      <c r="AN37">
        <v>0.57174000000000003</v>
      </c>
      <c r="AO37">
        <v>0</v>
      </c>
      <c r="AP37">
        <v>3.0875300000000001</v>
      </c>
      <c r="AQ37">
        <v>45.007080000000002</v>
      </c>
      <c r="AR37">
        <v>6.3861980000000003</v>
      </c>
      <c r="AS37">
        <v>9.0783509999999996</v>
      </c>
      <c r="AT37">
        <v>14.461499999999999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1888.9755410000002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561.60647100000006</v>
      </c>
      <c r="L38">
        <v>151.91323700000001</v>
      </c>
      <c r="M38">
        <v>88.697199999999995</v>
      </c>
      <c r="N38">
        <v>113.88431199999999</v>
      </c>
      <c r="O38">
        <v>119.22602999999999</v>
      </c>
      <c r="P38">
        <v>118.94583799999999</v>
      </c>
      <c r="Q38">
        <v>7.6453129999999998</v>
      </c>
      <c r="R38">
        <v>40.868295000000003</v>
      </c>
      <c r="S38">
        <v>8.5708490000000008</v>
      </c>
      <c r="T38">
        <v>0</v>
      </c>
      <c r="U38">
        <v>327.552975</v>
      </c>
      <c r="V38">
        <v>17.488869999999999</v>
      </c>
      <c r="W38">
        <v>33.550015000000002</v>
      </c>
      <c r="X38">
        <v>94.809594000000004</v>
      </c>
      <c r="Y38">
        <v>0</v>
      </c>
      <c r="Z38">
        <v>0</v>
      </c>
      <c r="AA38">
        <v>0</v>
      </c>
      <c r="AB38">
        <v>12.697236</v>
      </c>
      <c r="AC38">
        <v>0</v>
      </c>
      <c r="AD38">
        <v>0</v>
      </c>
      <c r="AE38">
        <v>15.887261000000001</v>
      </c>
      <c r="AF38">
        <v>8.5554229999999993</v>
      </c>
      <c r="AG38">
        <v>0</v>
      </c>
      <c r="AH38">
        <v>0</v>
      </c>
      <c r="AI38">
        <v>0</v>
      </c>
      <c r="AJ38">
        <v>0</v>
      </c>
      <c r="AK38">
        <v>52.118668</v>
      </c>
      <c r="AL38">
        <v>68.337335999999993</v>
      </c>
      <c r="AM38">
        <v>0</v>
      </c>
      <c r="AN38">
        <v>0.57174000000000003</v>
      </c>
      <c r="AO38">
        <v>0</v>
      </c>
      <c r="AP38">
        <v>3.0875300000000001</v>
      </c>
      <c r="AQ38">
        <v>30.004719999999999</v>
      </c>
      <c r="AR38">
        <v>6.3861980000000003</v>
      </c>
      <c r="AS38">
        <v>9.0783509999999996</v>
      </c>
      <c r="AT38">
        <v>14.461499999999999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1905.9449620000003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609.27157499999998</v>
      </c>
      <c r="L39">
        <v>171.19523699999999</v>
      </c>
      <c r="M39">
        <v>88.697199999999995</v>
      </c>
      <c r="N39">
        <v>113.88431199999999</v>
      </c>
      <c r="O39">
        <v>119.22602999999999</v>
      </c>
      <c r="P39">
        <v>118.94583799999999</v>
      </c>
      <c r="Q39">
        <v>7.6453129999999998</v>
      </c>
      <c r="R39">
        <v>40.868295000000003</v>
      </c>
      <c r="S39">
        <v>8.5708490000000008</v>
      </c>
      <c r="T39">
        <v>0</v>
      </c>
      <c r="U39">
        <v>327.552975</v>
      </c>
      <c r="V39">
        <v>17.488869999999999</v>
      </c>
      <c r="W39">
        <v>33.550015000000002</v>
      </c>
      <c r="X39">
        <v>94.809594000000004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15.887261000000001</v>
      </c>
      <c r="AF39">
        <v>8.5554229999999993</v>
      </c>
      <c r="AG39">
        <v>0</v>
      </c>
      <c r="AH39">
        <v>0</v>
      </c>
      <c r="AI39">
        <v>0</v>
      </c>
      <c r="AJ39">
        <v>0</v>
      </c>
      <c r="AK39">
        <v>52.118668</v>
      </c>
      <c r="AL39">
        <v>68.337335999999993</v>
      </c>
      <c r="AM39">
        <v>0</v>
      </c>
      <c r="AN39">
        <v>0.57174000000000003</v>
      </c>
      <c r="AO39">
        <v>0</v>
      </c>
      <c r="AP39">
        <v>3.0875300000000001</v>
      </c>
      <c r="AQ39">
        <v>15.002359999999999</v>
      </c>
      <c r="AR39">
        <v>6.3861980000000003</v>
      </c>
      <c r="AS39">
        <v>5.1876290000000003</v>
      </c>
      <c r="AT39">
        <v>14.461499999999999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1941.3017480000001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615.24899500000004</v>
      </c>
      <c r="L40">
        <v>204.938737</v>
      </c>
      <c r="M40">
        <v>88.697199999999995</v>
      </c>
      <c r="N40">
        <v>113.88431199999999</v>
      </c>
      <c r="O40">
        <v>119.22602999999999</v>
      </c>
      <c r="P40">
        <v>118.94583799999999</v>
      </c>
      <c r="Q40">
        <v>10.834363</v>
      </c>
      <c r="R40">
        <v>40.868295000000003</v>
      </c>
      <c r="S40">
        <v>12.928039999999999</v>
      </c>
      <c r="T40">
        <v>0</v>
      </c>
      <c r="U40">
        <v>327.552975</v>
      </c>
      <c r="V40">
        <v>17.488869999999999</v>
      </c>
      <c r="W40">
        <v>33.550015000000002</v>
      </c>
      <c r="X40">
        <v>94.809594000000004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15.887261000000001</v>
      </c>
      <c r="AF40">
        <v>8.5554229999999993</v>
      </c>
      <c r="AG40">
        <v>0</v>
      </c>
      <c r="AH40">
        <v>0</v>
      </c>
      <c r="AI40">
        <v>0</v>
      </c>
      <c r="AJ40">
        <v>0</v>
      </c>
      <c r="AK40">
        <v>52.118668</v>
      </c>
      <c r="AL40">
        <v>68.337335999999993</v>
      </c>
      <c r="AM40">
        <v>0</v>
      </c>
      <c r="AN40">
        <v>0.57174000000000003</v>
      </c>
      <c r="AO40">
        <v>0</v>
      </c>
      <c r="AP40">
        <v>3.0875300000000001</v>
      </c>
      <c r="AQ40">
        <v>0</v>
      </c>
      <c r="AR40">
        <v>6.3861980000000003</v>
      </c>
      <c r="AS40">
        <v>5.1876290000000003</v>
      </c>
      <c r="AT40">
        <v>14.461499999999999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1973.5665490000004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597.12391500000001</v>
      </c>
      <c r="L41">
        <v>204.938737</v>
      </c>
      <c r="M41">
        <v>88.697199999999995</v>
      </c>
      <c r="N41">
        <v>113.88431199999999</v>
      </c>
      <c r="O41">
        <v>119.22602999999999</v>
      </c>
      <c r="P41">
        <v>118.94583799999999</v>
      </c>
      <c r="Q41">
        <v>10.834363</v>
      </c>
      <c r="R41">
        <v>40.868295000000003</v>
      </c>
      <c r="S41">
        <v>13.484385</v>
      </c>
      <c r="T41">
        <v>0</v>
      </c>
      <c r="U41">
        <v>327.552975</v>
      </c>
      <c r="V41">
        <v>17.488869999999999</v>
      </c>
      <c r="W41">
        <v>33.550015000000002</v>
      </c>
      <c r="X41">
        <v>94.809594000000004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15.887261000000001</v>
      </c>
      <c r="AF41">
        <v>8.5554229999999993</v>
      </c>
      <c r="AG41">
        <v>0</v>
      </c>
      <c r="AH41">
        <v>0</v>
      </c>
      <c r="AI41">
        <v>0</v>
      </c>
      <c r="AJ41">
        <v>0</v>
      </c>
      <c r="AK41">
        <v>52.118668</v>
      </c>
      <c r="AL41">
        <v>68.337335999999993</v>
      </c>
      <c r="AM41">
        <v>0</v>
      </c>
      <c r="AN41">
        <v>0.57174000000000003</v>
      </c>
      <c r="AO41">
        <v>0</v>
      </c>
      <c r="AP41">
        <v>3.0875300000000001</v>
      </c>
      <c r="AQ41">
        <v>0</v>
      </c>
      <c r="AR41">
        <v>38.317189999999997</v>
      </c>
      <c r="AS41">
        <v>5.1876290000000003</v>
      </c>
      <c r="AT41">
        <v>14.461499999999999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1987.9288060000003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553.73941500000001</v>
      </c>
      <c r="L42">
        <v>204.938737</v>
      </c>
      <c r="M42">
        <v>88.697199999999995</v>
      </c>
      <c r="N42">
        <v>113.88431199999999</v>
      </c>
      <c r="O42">
        <v>119.22602999999999</v>
      </c>
      <c r="P42">
        <v>118.94583799999999</v>
      </c>
      <c r="Q42">
        <v>10.834363</v>
      </c>
      <c r="R42">
        <v>40.868295000000003</v>
      </c>
      <c r="S42">
        <v>13.484385</v>
      </c>
      <c r="T42">
        <v>0</v>
      </c>
      <c r="U42">
        <v>327.552975</v>
      </c>
      <c r="V42">
        <v>17.488869999999999</v>
      </c>
      <c r="W42">
        <v>33.550015000000002</v>
      </c>
      <c r="X42">
        <v>94.809594000000004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15.887261000000001</v>
      </c>
      <c r="AF42">
        <v>8.5554229999999993</v>
      </c>
      <c r="AG42">
        <v>0</v>
      </c>
      <c r="AH42">
        <v>0</v>
      </c>
      <c r="AI42">
        <v>0</v>
      </c>
      <c r="AJ42">
        <v>0</v>
      </c>
      <c r="AK42">
        <v>52.118668</v>
      </c>
      <c r="AL42">
        <v>12.323126</v>
      </c>
      <c r="AM42">
        <v>0</v>
      </c>
      <c r="AN42">
        <v>0.57174000000000003</v>
      </c>
      <c r="AO42">
        <v>0</v>
      </c>
      <c r="AP42">
        <v>3.7050360000000002</v>
      </c>
      <c r="AQ42">
        <v>0</v>
      </c>
      <c r="AR42">
        <v>38.317189999999997</v>
      </c>
      <c r="AS42">
        <v>5.1876290000000003</v>
      </c>
      <c r="AT42">
        <v>14.461499999999999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1889.1476020000002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567.17470100000003</v>
      </c>
      <c r="L43">
        <v>204.938737</v>
      </c>
      <c r="M43">
        <v>88.697199999999995</v>
      </c>
      <c r="N43">
        <v>113.88431199999999</v>
      </c>
      <c r="O43">
        <v>119.22602999999999</v>
      </c>
      <c r="P43">
        <v>118.94583799999999</v>
      </c>
      <c r="Q43">
        <v>10.834363</v>
      </c>
      <c r="R43">
        <v>40.868295000000003</v>
      </c>
      <c r="S43">
        <v>13.484385</v>
      </c>
      <c r="T43">
        <v>0</v>
      </c>
      <c r="U43">
        <v>327.552975</v>
      </c>
      <c r="V43">
        <v>17.488869999999999</v>
      </c>
      <c r="W43">
        <v>33.550015000000002</v>
      </c>
      <c r="X43">
        <v>94.809594000000004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15.887261000000001</v>
      </c>
      <c r="AF43">
        <v>8.5554229999999993</v>
      </c>
      <c r="AG43">
        <v>0</v>
      </c>
      <c r="AH43">
        <v>0</v>
      </c>
      <c r="AI43">
        <v>0</v>
      </c>
      <c r="AJ43">
        <v>0</v>
      </c>
      <c r="AK43">
        <v>52.118668</v>
      </c>
      <c r="AL43">
        <v>2.2405680000000001</v>
      </c>
      <c r="AM43">
        <v>0</v>
      </c>
      <c r="AN43">
        <v>0.57174000000000003</v>
      </c>
      <c r="AO43">
        <v>0</v>
      </c>
      <c r="AP43">
        <v>1.729017</v>
      </c>
      <c r="AQ43">
        <v>0</v>
      </c>
      <c r="AR43">
        <v>8.5149310000000007</v>
      </c>
      <c r="AS43">
        <v>5.1876290000000003</v>
      </c>
      <c r="AT43">
        <v>14.461499999999999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1860.7220520000003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545.06251499999996</v>
      </c>
      <c r="L44">
        <v>204.938737</v>
      </c>
      <c r="M44">
        <v>88.697199999999995</v>
      </c>
      <c r="N44">
        <v>113.88431199999999</v>
      </c>
      <c r="O44">
        <v>119.22602999999999</v>
      </c>
      <c r="P44">
        <v>118.94583799999999</v>
      </c>
      <c r="Q44">
        <v>10.834363</v>
      </c>
      <c r="R44">
        <v>40.868295000000003</v>
      </c>
      <c r="S44">
        <v>13.484385</v>
      </c>
      <c r="T44">
        <v>0</v>
      </c>
      <c r="U44">
        <v>327.552975</v>
      </c>
      <c r="V44">
        <v>17.488869999999999</v>
      </c>
      <c r="W44">
        <v>33.550015000000002</v>
      </c>
      <c r="X44">
        <v>94.809594000000004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15.887261000000001</v>
      </c>
      <c r="AF44">
        <v>8.5554229999999993</v>
      </c>
      <c r="AG44">
        <v>0</v>
      </c>
      <c r="AH44">
        <v>0</v>
      </c>
      <c r="AI44">
        <v>0</v>
      </c>
      <c r="AJ44">
        <v>0</v>
      </c>
      <c r="AK44">
        <v>52.118668</v>
      </c>
      <c r="AL44">
        <v>2.2405680000000001</v>
      </c>
      <c r="AM44">
        <v>0</v>
      </c>
      <c r="AN44">
        <v>0.57174000000000003</v>
      </c>
      <c r="AO44">
        <v>0</v>
      </c>
      <c r="AP44">
        <v>2.470024</v>
      </c>
      <c r="AQ44">
        <v>0</v>
      </c>
      <c r="AR44">
        <v>6.3861980000000003</v>
      </c>
      <c r="AS44">
        <v>5.1876290000000003</v>
      </c>
      <c r="AT44">
        <v>14.461499999999999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1837.2221400000001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561.45221500000002</v>
      </c>
      <c r="L45">
        <v>204.938737</v>
      </c>
      <c r="M45">
        <v>88.697199999999995</v>
      </c>
      <c r="N45">
        <v>113.88431199999999</v>
      </c>
      <c r="O45">
        <v>119.22602999999999</v>
      </c>
      <c r="P45">
        <v>118.94583799999999</v>
      </c>
      <c r="Q45">
        <v>10.834363</v>
      </c>
      <c r="R45">
        <v>40.868295000000003</v>
      </c>
      <c r="S45">
        <v>13.484385</v>
      </c>
      <c r="T45">
        <v>0</v>
      </c>
      <c r="U45">
        <v>322.12991199999999</v>
      </c>
      <c r="V45">
        <v>17.488869999999999</v>
      </c>
      <c r="W45">
        <v>33.550015000000002</v>
      </c>
      <c r="X45">
        <v>94.809594000000004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15.887261000000001</v>
      </c>
      <c r="AF45">
        <v>8.5554229999999993</v>
      </c>
      <c r="AG45">
        <v>0</v>
      </c>
      <c r="AH45">
        <v>0</v>
      </c>
      <c r="AI45">
        <v>0</v>
      </c>
      <c r="AJ45">
        <v>0</v>
      </c>
      <c r="AK45">
        <v>52.118668</v>
      </c>
      <c r="AL45">
        <v>2.2405680000000001</v>
      </c>
      <c r="AM45">
        <v>0</v>
      </c>
      <c r="AN45">
        <v>0.57174000000000003</v>
      </c>
      <c r="AO45">
        <v>0</v>
      </c>
      <c r="AP45">
        <v>2.470024</v>
      </c>
      <c r="AQ45">
        <v>0</v>
      </c>
      <c r="AR45">
        <v>6.3861980000000003</v>
      </c>
      <c r="AS45">
        <v>5.1876290000000003</v>
      </c>
      <c r="AT45">
        <v>14.461499999999999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1848.1887770000001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563.38041499999997</v>
      </c>
      <c r="L46">
        <v>204.938737</v>
      </c>
      <c r="M46">
        <v>88.697199999999995</v>
      </c>
      <c r="N46">
        <v>113.88431199999999</v>
      </c>
      <c r="O46">
        <v>119.22602999999999</v>
      </c>
      <c r="P46">
        <v>118.94583799999999</v>
      </c>
      <c r="Q46">
        <v>10.834363</v>
      </c>
      <c r="R46">
        <v>40.868295000000003</v>
      </c>
      <c r="S46">
        <v>13.484385</v>
      </c>
      <c r="T46">
        <v>0</v>
      </c>
      <c r="U46">
        <v>322.12991199999999</v>
      </c>
      <c r="V46">
        <v>17.488869999999999</v>
      </c>
      <c r="W46">
        <v>33.550015000000002</v>
      </c>
      <c r="X46">
        <v>94.809594000000004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15.887261000000001</v>
      </c>
      <c r="AF46">
        <v>8.5554229999999993</v>
      </c>
      <c r="AG46">
        <v>0</v>
      </c>
      <c r="AH46">
        <v>0</v>
      </c>
      <c r="AI46">
        <v>0</v>
      </c>
      <c r="AJ46">
        <v>0</v>
      </c>
      <c r="AK46">
        <v>52.118668</v>
      </c>
      <c r="AL46">
        <v>2.2405680000000001</v>
      </c>
      <c r="AM46">
        <v>0</v>
      </c>
      <c r="AN46">
        <v>0.57174000000000003</v>
      </c>
      <c r="AO46">
        <v>0</v>
      </c>
      <c r="AP46">
        <v>2.470024</v>
      </c>
      <c r="AQ46">
        <v>0</v>
      </c>
      <c r="AR46">
        <v>6.3861980000000003</v>
      </c>
      <c r="AS46">
        <v>9.0783509999999996</v>
      </c>
      <c r="AT46">
        <v>14.461499999999999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1854.007699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534.73700399999996</v>
      </c>
      <c r="L47">
        <v>204.938737</v>
      </c>
      <c r="M47">
        <v>88.697199999999995</v>
      </c>
      <c r="N47">
        <v>113.88431199999999</v>
      </c>
      <c r="O47">
        <v>119.22602999999999</v>
      </c>
      <c r="P47">
        <v>118.94583799999999</v>
      </c>
      <c r="Q47">
        <v>10.728312000000001</v>
      </c>
      <c r="R47">
        <v>40.868295000000003</v>
      </c>
      <c r="S47">
        <v>13.378334000000001</v>
      </c>
      <c r="T47">
        <v>0</v>
      </c>
      <c r="U47">
        <v>322.12991199999999</v>
      </c>
      <c r="V47">
        <v>17.488869999999999</v>
      </c>
      <c r="W47">
        <v>33.550015000000002</v>
      </c>
      <c r="X47">
        <v>114.988207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15.887261000000001</v>
      </c>
      <c r="AF47">
        <v>8.5554229999999993</v>
      </c>
      <c r="AG47">
        <v>0</v>
      </c>
      <c r="AH47">
        <v>0</v>
      </c>
      <c r="AI47">
        <v>0</v>
      </c>
      <c r="AJ47">
        <v>0</v>
      </c>
      <c r="AK47">
        <v>52.118668</v>
      </c>
      <c r="AL47">
        <v>2.2405680000000001</v>
      </c>
      <c r="AM47">
        <v>0</v>
      </c>
      <c r="AN47">
        <v>0.57174000000000003</v>
      </c>
      <c r="AO47">
        <v>0</v>
      </c>
      <c r="AP47">
        <v>2.470024</v>
      </c>
      <c r="AQ47">
        <v>0</v>
      </c>
      <c r="AR47">
        <v>10.643663999999999</v>
      </c>
      <c r="AS47">
        <v>23.863095000000001</v>
      </c>
      <c r="AT47">
        <v>14.461499999999999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1864.3730089999999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509.66076299999997</v>
      </c>
      <c r="L48">
        <v>204.938737</v>
      </c>
      <c r="M48">
        <v>88.697199999999995</v>
      </c>
      <c r="N48">
        <v>113.88431199999999</v>
      </c>
      <c r="O48">
        <v>119.22602999999999</v>
      </c>
      <c r="P48">
        <v>118.94583799999999</v>
      </c>
      <c r="Q48">
        <v>10.728312000000001</v>
      </c>
      <c r="R48">
        <v>40.868295000000003</v>
      </c>
      <c r="S48">
        <v>13.378334000000001</v>
      </c>
      <c r="T48">
        <v>0</v>
      </c>
      <c r="U48">
        <v>322.12991199999999</v>
      </c>
      <c r="V48">
        <v>17.488869999999999</v>
      </c>
      <c r="W48">
        <v>33.550015000000002</v>
      </c>
      <c r="X48">
        <v>120.046165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15.887261000000001</v>
      </c>
      <c r="AF48">
        <v>8.5554229999999993</v>
      </c>
      <c r="AG48">
        <v>0</v>
      </c>
      <c r="AH48">
        <v>0</v>
      </c>
      <c r="AI48">
        <v>0</v>
      </c>
      <c r="AJ48">
        <v>0</v>
      </c>
      <c r="AK48">
        <v>52.118668</v>
      </c>
      <c r="AL48">
        <v>2.2405680000000001</v>
      </c>
      <c r="AM48">
        <v>0</v>
      </c>
      <c r="AN48">
        <v>0.57174000000000003</v>
      </c>
      <c r="AO48">
        <v>0</v>
      </c>
      <c r="AP48">
        <v>2.470024</v>
      </c>
      <c r="AQ48">
        <v>0</v>
      </c>
      <c r="AR48">
        <v>38.317189999999997</v>
      </c>
      <c r="AS48">
        <v>23.863095000000001</v>
      </c>
      <c r="AT48">
        <v>14.461499999999999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1872.0282520000001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467.17287599999997</v>
      </c>
      <c r="L49">
        <v>204.938737</v>
      </c>
      <c r="M49">
        <v>88.697199999999995</v>
      </c>
      <c r="N49">
        <v>113.88431199999999</v>
      </c>
      <c r="O49">
        <v>119.22602999999999</v>
      </c>
      <c r="P49">
        <v>118.94583799999999</v>
      </c>
      <c r="Q49">
        <v>7.5392619999999999</v>
      </c>
      <c r="R49">
        <v>40.868295000000003</v>
      </c>
      <c r="S49">
        <v>13.378334000000001</v>
      </c>
      <c r="T49">
        <v>0</v>
      </c>
      <c r="U49">
        <v>322.12991199999999</v>
      </c>
      <c r="V49">
        <v>17.488869999999999</v>
      </c>
      <c r="W49">
        <v>33.550015000000002</v>
      </c>
      <c r="X49">
        <v>120.046165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15.887261000000001</v>
      </c>
      <c r="AF49">
        <v>8.5554229999999993</v>
      </c>
      <c r="AG49">
        <v>0</v>
      </c>
      <c r="AH49">
        <v>0</v>
      </c>
      <c r="AI49">
        <v>0</v>
      </c>
      <c r="AJ49">
        <v>0</v>
      </c>
      <c r="AK49">
        <v>52.118668</v>
      </c>
      <c r="AL49">
        <v>2.2405680000000001</v>
      </c>
      <c r="AM49">
        <v>0</v>
      </c>
      <c r="AN49">
        <v>0.57174000000000003</v>
      </c>
      <c r="AO49">
        <v>0</v>
      </c>
      <c r="AP49">
        <v>6.792567</v>
      </c>
      <c r="AQ49">
        <v>0</v>
      </c>
      <c r="AR49">
        <v>38.317189999999997</v>
      </c>
      <c r="AS49">
        <v>23.863095000000001</v>
      </c>
      <c r="AT49">
        <v>14.461499999999999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1830.6738579999999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445.96267599999999</v>
      </c>
      <c r="L50">
        <v>204.938737</v>
      </c>
      <c r="M50">
        <v>88.697199999999995</v>
      </c>
      <c r="N50">
        <v>113.88431199999999</v>
      </c>
      <c r="O50">
        <v>119.22602999999999</v>
      </c>
      <c r="P50">
        <v>118.94583799999999</v>
      </c>
      <c r="Q50">
        <v>7.5392619999999999</v>
      </c>
      <c r="R50">
        <v>40.868295000000003</v>
      </c>
      <c r="S50">
        <v>13.378334000000001</v>
      </c>
      <c r="T50">
        <v>0</v>
      </c>
      <c r="U50">
        <v>322.12991199999999</v>
      </c>
      <c r="V50">
        <v>17.488869999999999</v>
      </c>
      <c r="W50">
        <v>33.550015000000002</v>
      </c>
      <c r="X50">
        <v>125.10161600000001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15.887261000000001</v>
      </c>
      <c r="AF50">
        <v>8.5554229999999993</v>
      </c>
      <c r="AG50">
        <v>0</v>
      </c>
      <c r="AH50">
        <v>0</v>
      </c>
      <c r="AI50">
        <v>0</v>
      </c>
      <c r="AJ50">
        <v>0</v>
      </c>
      <c r="AK50">
        <v>52.118668</v>
      </c>
      <c r="AL50">
        <v>2.2405680000000001</v>
      </c>
      <c r="AM50">
        <v>0</v>
      </c>
      <c r="AN50">
        <v>0.57174000000000003</v>
      </c>
      <c r="AO50">
        <v>0</v>
      </c>
      <c r="AP50">
        <v>6.792567</v>
      </c>
      <c r="AQ50">
        <v>0</v>
      </c>
      <c r="AR50">
        <v>6.9183820000000003</v>
      </c>
      <c r="AS50">
        <v>23.863095000000001</v>
      </c>
      <c r="AT50">
        <v>14.461499999999999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1783.1203009999999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412.219176</v>
      </c>
      <c r="L51">
        <v>166.37473700000001</v>
      </c>
      <c r="M51">
        <v>88.697199999999995</v>
      </c>
      <c r="N51">
        <v>113.88431199999999</v>
      </c>
      <c r="O51">
        <v>119.22602999999999</v>
      </c>
      <c r="P51">
        <v>118.94583799999999</v>
      </c>
      <c r="Q51">
        <v>7.5392619999999999</v>
      </c>
      <c r="R51">
        <v>40.868295000000003</v>
      </c>
      <c r="S51">
        <v>13.378334000000001</v>
      </c>
      <c r="T51">
        <v>0</v>
      </c>
      <c r="U51">
        <v>322.12991199999999</v>
      </c>
      <c r="V51">
        <v>17.488869999999999</v>
      </c>
      <c r="W51">
        <v>33.550015000000002</v>
      </c>
      <c r="X51">
        <v>125.10161600000001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15.887261000000001</v>
      </c>
      <c r="AF51">
        <v>8.5554229999999993</v>
      </c>
      <c r="AG51">
        <v>0</v>
      </c>
      <c r="AH51">
        <v>0</v>
      </c>
      <c r="AI51">
        <v>0</v>
      </c>
      <c r="AJ51">
        <v>0</v>
      </c>
      <c r="AK51">
        <v>52.118668</v>
      </c>
      <c r="AL51">
        <v>2.2405680000000001</v>
      </c>
      <c r="AM51">
        <v>0</v>
      </c>
      <c r="AN51">
        <v>0.57174000000000003</v>
      </c>
      <c r="AO51">
        <v>0</v>
      </c>
      <c r="AP51">
        <v>6.792567</v>
      </c>
      <c r="AQ51">
        <v>0</v>
      </c>
      <c r="AR51">
        <v>4.7896489999999998</v>
      </c>
      <c r="AS51">
        <v>23.863095000000001</v>
      </c>
      <c r="AT51">
        <v>14.461499999999999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1708.684068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382.33207599999997</v>
      </c>
      <c r="L52">
        <v>166.37473700000001</v>
      </c>
      <c r="M52">
        <v>88.697199999999995</v>
      </c>
      <c r="N52">
        <v>113.88431199999999</v>
      </c>
      <c r="O52">
        <v>119.22602999999999</v>
      </c>
      <c r="P52">
        <v>118.94583799999999</v>
      </c>
      <c r="Q52">
        <v>7.5392619999999999</v>
      </c>
      <c r="R52">
        <v>40.868295000000003</v>
      </c>
      <c r="S52">
        <v>13.378334000000001</v>
      </c>
      <c r="T52">
        <v>0</v>
      </c>
      <c r="U52">
        <v>322.12991199999999</v>
      </c>
      <c r="V52">
        <v>17.488869999999999</v>
      </c>
      <c r="W52">
        <v>33.550015000000002</v>
      </c>
      <c r="X52">
        <v>130.15957399999999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15.887261000000001</v>
      </c>
      <c r="AF52">
        <v>8.5554229999999993</v>
      </c>
      <c r="AG52">
        <v>0</v>
      </c>
      <c r="AH52">
        <v>0</v>
      </c>
      <c r="AI52">
        <v>0</v>
      </c>
      <c r="AJ52">
        <v>0</v>
      </c>
      <c r="AK52">
        <v>52.118668</v>
      </c>
      <c r="AL52">
        <v>2.2405680000000001</v>
      </c>
      <c r="AM52">
        <v>0</v>
      </c>
      <c r="AN52">
        <v>0.57174000000000003</v>
      </c>
      <c r="AO52">
        <v>0</v>
      </c>
      <c r="AP52">
        <v>2.470024</v>
      </c>
      <c r="AQ52">
        <v>0</v>
      </c>
      <c r="AR52">
        <v>4.7896489999999998</v>
      </c>
      <c r="AS52">
        <v>23.863095000000001</v>
      </c>
      <c r="AT52">
        <v>14.461499999999999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1679.5323830000002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353.40907600000003</v>
      </c>
      <c r="L53">
        <v>137.45173700000001</v>
      </c>
      <c r="M53">
        <v>88.697199999999995</v>
      </c>
      <c r="N53">
        <v>113.88431199999999</v>
      </c>
      <c r="O53">
        <v>119.22602999999999</v>
      </c>
      <c r="P53">
        <v>118.94583799999999</v>
      </c>
      <c r="Q53">
        <v>7.5392619999999999</v>
      </c>
      <c r="R53">
        <v>35.308233999999999</v>
      </c>
      <c r="S53">
        <v>13.378334000000001</v>
      </c>
      <c r="T53">
        <v>0</v>
      </c>
      <c r="U53">
        <v>322.12991199999999</v>
      </c>
      <c r="V53">
        <v>13.046683</v>
      </c>
      <c r="W53">
        <v>33.550015000000002</v>
      </c>
      <c r="X53">
        <v>131.47431700000001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15.887261000000001</v>
      </c>
      <c r="AF53">
        <v>8.5554229999999993</v>
      </c>
      <c r="AG53">
        <v>0</v>
      </c>
      <c r="AH53">
        <v>0</v>
      </c>
      <c r="AI53">
        <v>0</v>
      </c>
      <c r="AJ53">
        <v>0</v>
      </c>
      <c r="AK53">
        <v>52.118668</v>
      </c>
      <c r="AL53">
        <v>2.2405680000000001</v>
      </c>
      <c r="AM53">
        <v>0</v>
      </c>
      <c r="AN53">
        <v>0.57174000000000003</v>
      </c>
      <c r="AO53">
        <v>0</v>
      </c>
      <c r="AP53">
        <v>2.470024</v>
      </c>
      <c r="AQ53">
        <v>0</v>
      </c>
      <c r="AR53">
        <v>4.7896489999999998</v>
      </c>
      <c r="AS53">
        <v>5.8360830000000004</v>
      </c>
      <c r="AT53">
        <v>14.461499999999999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1594.9718660000001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347.27846099999999</v>
      </c>
      <c r="L54">
        <v>114.313337</v>
      </c>
      <c r="M54">
        <v>88.697199999999995</v>
      </c>
      <c r="N54">
        <v>113.88431199999999</v>
      </c>
      <c r="O54">
        <v>119.22602999999999</v>
      </c>
      <c r="P54">
        <v>118.94583799999999</v>
      </c>
      <c r="Q54">
        <v>7.5392619999999999</v>
      </c>
      <c r="R54">
        <v>35.308233999999999</v>
      </c>
      <c r="S54">
        <v>8.464798</v>
      </c>
      <c r="T54">
        <v>0</v>
      </c>
      <c r="U54">
        <v>322.12991199999999</v>
      </c>
      <c r="V54">
        <v>13.046683</v>
      </c>
      <c r="W54">
        <v>33.550015000000002</v>
      </c>
      <c r="X54">
        <v>131.47431700000001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15.887261000000001</v>
      </c>
      <c r="AF54">
        <v>8.5554229999999993</v>
      </c>
      <c r="AG54">
        <v>0</v>
      </c>
      <c r="AH54">
        <v>0</v>
      </c>
      <c r="AI54">
        <v>0</v>
      </c>
      <c r="AJ54">
        <v>0</v>
      </c>
      <c r="AK54">
        <v>52.118668</v>
      </c>
      <c r="AL54">
        <v>2.2405680000000001</v>
      </c>
      <c r="AM54">
        <v>0</v>
      </c>
      <c r="AN54">
        <v>0.57174000000000003</v>
      </c>
      <c r="AO54">
        <v>0</v>
      </c>
      <c r="AP54">
        <v>2.470024</v>
      </c>
      <c r="AQ54">
        <v>0</v>
      </c>
      <c r="AR54">
        <v>4.7896489999999998</v>
      </c>
      <c r="AS54">
        <v>5.8360830000000004</v>
      </c>
      <c r="AT54">
        <v>14.461499999999999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1560.789315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347.27846099999999</v>
      </c>
      <c r="L55">
        <v>114.313337</v>
      </c>
      <c r="M55">
        <v>88.697199999999995</v>
      </c>
      <c r="N55">
        <v>113.88431199999999</v>
      </c>
      <c r="O55">
        <v>119.22602999999999</v>
      </c>
      <c r="P55">
        <v>118.94583799999999</v>
      </c>
      <c r="Q55">
        <v>7.5392619999999999</v>
      </c>
      <c r="R55">
        <v>24.059512000000002</v>
      </c>
      <c r="S55">
        <v>8.464798</v>
      </c>
      <c r="T55">
        <v>0</v>
      </c>
      <c r="U55">
        <v>322.12991199999999</v>
      </c>
      <c r="V55">
        <v>5.7846000000000002</v>
      </c>
      <c r="W55">
        <v>33.550015000000002</v>
      </c>
      <c r="X55">
        <v>142.21981400000001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8.5554229999999993</v>
      </c>
      <c r="AG55">
        <v>0</v>
      </c>
      <c r="AH55">
        <v>0</v>
      </c>
      <c r="AI55">
        <v>0</v>
      </c>
      <c r="AJ55">
        <v>0</v>
      </c>
      <c r="AK55">
        <v>52.118668</v>
      </c>
      <c r="AL55">
        <v>12.323126</v>
      </c>
      <c r="AM55">
        <v>0</v>
      </c>
      <c r="AN55">
        <v>0.57174000000000003</v>
      </c>
      <c r="AO55">
        <v>0</v>
      </c>
      <c r="AP55">
        <v>2.470024</v>
      </c>
      <c r="AQ55">
        <v>0</v>
      </c>
      <c r="AR55">
        <v>8.5149310000000007</v>
      </c>
      <c r="AS55">
        <v>5.8360830000000004</v>
      </c>
      <c r="AT55">
        <v>14.461499999999999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1550.9445859999998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347.27846099999999</v>
      </c>
      <c r="L56">
        <v>114.313337</v>
      </c>
      <c r="M56">
        <v>88.697199999999995</v>
      </c>
      <c r="N56">
        <v>113.88431199999999</v>
      </c>
      <c r="O56">
        <v>119.22602999999999</v>
      </c>
      <c r="P56">
        <v>118.94583799999999</v>
      </c>
      <c r="Q56">
        <v>7.5392619999999999</v>
      </c>
      <c r="R56">
        <v>13.497400000000001</v>
      </c>
      <c r="S56">
        <v>8.464798</v>
      </c>
      <c r="T56">
        <v>0</v>
      </c>
      <c r="U56">
        <v>322.12991199999999</v>
      </c>
      <c r="V56">
        <v>5.7846000000000002</v>
      </c>
      <c r="W56">
        <v>33.550015000000002</v>
      </c>
      <c r="X56">
        <v>142.21981400000001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8.5554229999999993</v>
      </c>
      <c r="AG56">
        <v>0</v>
      </c>
      <c r="AH56">
        <v>0</v>
      </c>
      <c r="AI56">
        <v>0</v>
      </c>
      <c r="AJ56">
        <v>0</v>
      </c>
      <c r="AK56">
        <v>52.118668</v>
      </c>
      <c r="AL56">
        <v>12.323126</v>
      </c>
      <c r="AM56">
        <v>0</v>
      </c>
      <c r="AN56">
        <v>0.57174000000000003</v>
      </c>
      <c r="AO56">
        <v>0</v>
      </c>
      <c r="AP56">
        <v>2.470024</v>
      </c>
      <c r="AQ56">
        <v>0</v>
      </c>
      <c r="AR56">
        <v>8.5149310000000007</v>
      </c>
      <c r="AS56">
        <v>5.8360830000000004</v>
      </c>
      <c r="AT56">
        <v>14.461499999999999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1540.3824739999998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347.27846099999999</v>
      </c>
      <c r="L57">
        <v>114.313337</v>
      </c>
      <c r="M57">
        <v>88.697199999999995</v>
      </c>
      <c r="N57">
        <v>113.88431199999999</v>
      </c>
      <c r="O57">
        <v>119.22602999999999</v>
      </c>
      <c r="P57">
        <v>118.94583799999999</v>
      </c>
      <c r="Q57">
        <v>7.5392619999999999</v>
      </c>
      <c r="R57">
        <v>13.497400000000001</v>
      </c>
      <c r="S57">
        <v>8.464798</v>
      </c>
      <c r="T57">
        <v>0</v>
      </c>
      <c r="U57">
        <v>322.12991199999999</v>
      </c>
      <c r="V57">
        <v>5.7846000000000002</v>
      </c>
      <c r="W57">
        <v>33.550015000000002</v>
      </c>
      <c r="X57">
        <v>142.21981400000001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8.5554229999999993</v>
      </c>
      <c r="AG57">
        <v>0</v>
      </c>
      <c r="AH57">
        <v>0</v>
      </c>
      <c r="AI57">
        <v>0</v>
      </c>
      <c r="AJ57">
        <v>0</v>
      </c>
      <c r="AK57">
        <v>52.118668</v>
      </c>
      <c r="AL57">
        <v>12.323126</v>
      </c>
      <c r="AM57">
        <v>0</v>
      </c>
      <c r="AN57">
        <v>0.57174000000000003</v>
      </c>
      <c r="AO57">
        <v>0</v>
      </c>
      <c r="AP57">
        <v>2.470024</v>
      </c>
      <c r="AQ57">
        <v>0</v>
      </c>
      <c r="AR57">
        <v>8.5149310000000007</v>
      </c>
      <c r="AS57">
        <v>5.8360830000000004</v>
      </c>
      <c r="AT57">
        <v>14.461499999999999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1540.3824739999998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347.27846099999999</v>
      </c>
      <c r="L58">
        <v>114.313337</v>
      </c>
      <c r="M58">
        <v>88.697199999999995</v>
      </c>
      <c r="N58">
        <v>113.88431199999999</v>
      </c>
      <c r="O58">
        <v>119.22602999999999</v>
      </c>
      <c r="P58">
        <v>118.94583799999999</v>
      </c>
      <c r="Q58">
        <v>7.5392619999999999</v>
      </c>
      <c r="R58">
        <v>13.497400000000001</v>
      </c>
      <c r="S58">
        <v>8.464798</v>
      </c>
      <c r="T58">
        <v>0</v>
      </c>
      <c r="U58">
        <v>322.12991199999999</v>
      </c>
      <c r="V58">
        <v>5.7846000000000002</v>
      </c>
      <c r="W58">
        <v>33.550015000000002</v>
      </c>
      <c r="X58">
        <v>142.21981400000001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8.5554229999999993</v>
      </c>
      <c r="AG58">
        <v>0</v>
      </c>
      <c r="AH58">
        <v>0</v>
      </c>
      <c r="AI58">
        <v>0</v>
      </c>
      <c r="AJ58">
        <v>0</v>
      </c>
      <c r="AK58">
        <v>52.118668</v>
      </c>
      <c r="AL58">
        <v>12.323126</v>
      </c>
      <c r="AM58">
        <v>0</v>
      </c>
      <c r="AN58">
        <v>0.57174000000000003</v>
      </c>
      <c r="AO58">
        <v>0</v>
      </c>
      <c r="AP58">
        <v>2.470024</v>
      </c>
      <c r="AQ58">
        <v>0</v>
      </c>
      <c r="AR58">
        <v>8.5149310000000007</v>
      </c>
      <c r="AS58">
        <v>5.8360830000000004</v>
      </c>
      <c r="AT58">
        <v>14.461499999999999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1540.3824739999998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347.27846099999999</v>
      </c>
      <c r="L59">
        <v>114.313337</v>
      </c>
      <c r="M59">
        <v>88.697199999999995</v>
      </c>
      <c r="N59">
        <v>113.88431199999999</v>
      </c>
      <c r="O59">
        <v>119.22602999999999</v>
      </c>
      <c r="P59">
        <v>118.94583799999999</v>
      </c>
      <c r="Q59">
        <v>7.5392619999999999</v>
      </c>
      <c r="R59">
        <v>13.497400000000001</v>
      </c>
      <c r="S59">
        <v>8.464798</v>
      </c>
      <c r="T59">
        <v>0</v>
      </c>
      <c r="U59">
        <v>322.12991199999999</v>
      </c>
      <c r="V59">
        <v>5.7846000000000002</v>
      </c>
      <c r="W59">
        <v>33.550015000000002</v>
      </c>
      <c r="X59">
        <v>142.21981400000001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8.5554229999999993</v>
      </c>
      <c r="AG59">
        <v>0</v>
      </c>
      <c r="AH59">
        <v>0</v>
      </c>
      <c r="AI59">
        <v>0</v>
      </c>
      <c r="AJ59">
        <v>0</v>
      </c>
      <c r="AK59">
        <v>52.118668</v>
      </c>
      <c r="AL59">
        <v>12.323126</v>
      </c>
      <c r="AM59">
        <v>0</v>
      </c>
      <c r="AN59">
        <v>0.57174000000000003</v>
      </c>
      <c r="AO59">
        <v>0</v>
      </c>
      <c r="AP59">
        <v>3.7050360000000002</v>
      </c>
      <c r="AQ59">
        <v>0</v>
      </c>
      <c r="AR59">
        <v>8.5149310000000007</v>
      </c>
      <c r="AS59">
        <v>5.8360830000000004</v>
      </c>
      <c r="AT59">
        <v>14.461499999999999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1541.6174859999999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347.27846099999999</v>
      </c>
      <c r="L60">
        <v>114.313337</v>
      </c>
      <c r="M60">
        <v>88.697199999999995</v>
      </c>
      <c r="N60">
        <v>113.88431199999999</v>
      </c>
      <c r="O60">
        <v>119.22602999999999</v>
      </c>
      <c r="P60">
        <v>118.94583799999999</v>
      </c>
      <c r="Q60">
        <v>7.5392619999999999</v>
      </c>
      <c r="R60">
        <v>22.179410000000001</v>
      </c>
      <c r="S60">
        <v>8.464798</v>
      </c>
      <c r="T60">
        <v>0</v>
      </c>
      <c r="U60">
        <v>322.12991199999999</v>
      </c>
      <c r="V60">
        <v>8.2579019999999996</v>
      </c>
      <c r="W60">
        <v>33.550015000000002</v>
      </c>
      <c r="X60">
        <v>142.21981400000001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8.5554229999999993</v>
      </c>
      <c r="AG60">
        <v>0</v>
      </c>
      <c r="AH60">
        <v>0</v>
      </c>
      <c r="AI60">
        <v>0</v>
      </c>
      <c r="AJ60">
        <v>0</v>
      </c>
      <c r="AK60">
        <v>52.118668</v>
      </c>
      <c r="AL60">
        <v>12.323126</v>
      </c>
      <c r="AM60">
        <v>0</v>
      </c>
      <c r="AN60">
        <v>0.57174000000000003</v>
      </c>
      <c r="AO60">
        <v>0</v>
      </c>
      <c r="AP60">
        <v>3.7050360000000002</v>
      </c>
      <c r="AQ60">
        <v>0</v>
      </c>
      <c r="AR60">
        <v>8.5149310000000007</v>
      </c>
      <c r="AS60">
        <v>5.8360830000000004</v>
      </c>
      <c r="AT60">
        <v>14.461499999999999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1552.772798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347.27846099999999</v>
      </c>
      <c r="L61">
        <v>114.313337</v>
      </c>
      <c r="M61">
        <v>88.697199999999995</v>
      </c>
      <c r="N61">
        <v>113.88431199999999</v>
      </c>
      <c r="O61">
        <v>119.22602999999999</v>
      </c>
      <c r="P61">
        <v>118.94583799999999</v>
      </c>
      <c r="Q61">
        <v>7.5392619999999999</v>
      </c>
      <c r="R61">
        <v>35.308233999999999</v>
      </c>
      <c r="S61">
        <v>8.464798</v>
      </c>
      <c r="T61">
        <v>0</v>
      </c>
      <c r="U61">
        <v>322.12991199999999</v>
      </c>
      <c r="V61">
        <v>13.046683</v>
      </c>
      <c r="W61">
        <v>33.550015000000002</v>
      </c>
      <c r="X61">
        <v>142.21981400000001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8.5554229999999993</v>
      </c>
      <c r="AG61">
        <v>0</v>
      </c>
      <c r="AH61">
        <v>0</v>
      </c>
      <c r="AI61">
        <v>0</v>
      </c>
      <c r="AJ61">
        <v>0</v>
      </c>
      <c r="AK61">
        <v>52.118668</v>
      </c>
      <c r="AL61">
        <v>12.323126</v>
      </c>
      <c r="AM61">
        <v>0</v>
      </c>
      <c r="AN61">
        <v>0.57174000000000003</v>
      </c>
      <c r="AO61">
        <v>0</v>
      </c>
      <c r="AP61">
        <v>3.7050360000000002</v>
      </c>
      <c r="AQ61">
        <v>0</v>
      </c>
      <c r="AR61">
        <v>10.643663999999999</v>
      </c>
      <c r="AS61">
        <v>5.8360830000000004</v>
      </c>
      <c r="AT61">
        <v>14.461499999999999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1572.8191360000001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372.34506099999999</v>
      </c>
      <c r="L62">
        <v>114.313337</v>
      </c>
      <c r="M62">
        <v>88.697199999999995</v>
      </c>
      <c r="N62">
        <v>113.88431199999999</v>
      </c>
      <c r="O62">
        <v>119.22602999999999</v>
      </c>
      <c r="P62">
        <v>118.94583799999999</v>
      </c>
      <c r="Q62">
        <v>7.5392619999999999</v>
      </c>
      <c r="R62">
        <v>35.308233999999999</v>
      </c>
      <c r="S62">
        <v>8.464798</v>
      </c>
      <c r="T62">
        <v>0</v>
      </c>
      <c r="U62">
        <v>322.12991199999999</v>
      </c>
      <c r="V62">
        <v>13.046683</v>
      </c>
      <c r="W62">
        <v>33.550015000000002</v>
      </c>
      <c r="X62">
        <v>142.21981400000001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8.5554229999999993</v>
      </c>
      <c r="AG62">
        <v>0</v>
      </c>
      <c r="AH62">
        <v>0</v>
      </c>
      <c r="AI62">
        <v>0</v>
      </c>
      <c r="AJ62">
        <v>0</v>
      </c>
      <c r="AK62">
        <v>52.118668</v>
      </c>
      <c r="AL62">
        <v>12.323126</v>
      </c>
      <c r="AM62">
        <v>0</v>
      </c>
      <c r="AN62">
        <v>0.57174000000000003</v>
      </c>
      <c r="AO62">
        <v>0</v>
      </c>
      <c r="AP62">
        <v>3.7050360000000002</v>
      </c>
      <c r="AQ62">
        <v>0</v>
      </c>
      <c r="AR62">
        <v>10.643663999999999</v>
      </c>
      <c r="AS62">
        <v>5.8360830000000004</v>
      </c>
      <c r="AT62">
        <v>14.461499999999999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1597.885736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384.87836099999998</v>
      </c>
      <c r="L63">
        <v>114.313337</v>
      </c>
      <c r="M63">
        <v>88.697199999999995</v>
      </c>
      <c r="N63">
        <v>113.88431199999999</v>
      </c>
      <c r="O63">
        <v>119.22602999999999</v>
      </c>
      <c r="P63">
        <v>118.94583799999999</v>
      </c>
      <c r="Q63">
        <v>7.5392619999999999</v>
      </c>
      <c r="R63">
        <v>35.308233999999999</v>
      </c>
      <c r="S63">
        <v>8.464798</v>
      </c>
      <c r="T63">
        <v>0</v>
      </c>
      <c r="U63">
        <v>322.12991199999999</v>
      </c>
      <c r="V63">
        <v>13.046683</v>
      </c>
      <c r="W63">
        <v>33.550015000000002</v>
      </c>
      <c r="X63">
        <v>142.21981400000001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8.5554229999999993</v>
      </c>
      <c r="AG63">
        <v>0</v>
      </c>
      <c r="AH63">
        <v>0</v>
      </c>
      <c r="AI63">
        <v>0</v>
      </c>
      <c r="AJ63">
        <v>0</v>
      </c>
      <c r="AK63">
        <v>52.118668</v>
      </c>
      <c r="AL63">
        <v>12.323126</v>
      </c>
      <c r="AM63">
        <v>0</v>
      </c>
      <c r="AN63">
        <v>0.57174000000000003</v>
      </c>
      <c r="AO63">
        <v>0</v>
      </c>
      <c r="AP63">
        <v>3.7050360000000002</v>
      </c>
      <c r="AQ63">
        <v>0</v>
      </c>
      <c r="AR63">
        <v>10.643663999999999</v>
      </c>
      <c r="AS63">
        <v>5.8360830000000004</v>
      </c>
      <c r="AT63">
        <v>14.461499999999999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1610.419036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400.30396100000002</v>
      </c>
      <c r="L64">
        <v>114.313337</v>
      </c>
      <c r="M64">
        <v>88.697199999999995</v>
      </c>
      <c r="N64">
        <v>113.88431199999999</v>
      </c>
      <c r="O64">
        <v>119.22602999999999</v>
      </c>
      <c r="P64">
        <v>118.94583799999999</v>
      </c>
      <c r="Q64">
        <v>7.5392619999999999</v>
      </c>
      <c r="R64">
        <v>35.308233999999999</v>
      </c>
      <c r="S64">
        <v>8.464798</v>
      </c>
      <c r="T64">
        <v>0</v>
      </c>
      <c r="U64">
        <v>322.12991199999999</v>
      </c>
      <c r="V64">
        <v>13.046683</v>
      </c>
      <c r="W64">
        <v>33.550015000000002</v>
      </c>
      <c r="X64">
        <v>142.21981400000001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8.5554229999999993</v>
      </c>
      <c r="AG64">
        <v>0</v>
      </c>
      <c r="AH64">
        <v>0</v>
      </c>
      <c r="AI64">
        <v>0</v>
      </c>
      <c r="AJ64">
        <v>0</v>
      </c>
      <c r="AK64">
        <v>52.118668</v>
      </c>
      <c r="AL64">
        <v>12.323126</v>
      </c>
      <c r="AM64">
        <v>0</v>
      </c>
      <c r="AN64">
        <v>0.57174000000000003</v>
      </c>
      <c r="AO64">
        <v>0</v>
      </c>
      <c r="AP64">
        <v>3.7050360000000002</v>
      </c>
      <c r="AQ64">
        <v>0</v>
      </c>
      <c r="AR64">
        <v>10.643663999999999</v>
      </c>
      <c r="AS64">
        <v>5.8360830000000004</v>
      </c>
      <c r="AT64">
        <v>14.461499999999999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1625.844636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377.16556100000003</v>
      </c>
      <c r="L65">
        <v>114.313337</v>
      </c>
      <c r="M65">
        <v>88.697199999999995</v>
      </c>
      <c r="N65">
        <v>113.88431199999999</v>
      </c>
      <c r="O65">
        <v>119.22602999999999</v>
      </c>
      <c r="P65">
        <v>118.94583799999999</v>
      </c>
      <c r="Q65">
        <v>7.5392619999999999</v>
      </c>
      <c r="R65">
        <v>35.308233999999999</v>
      </c>
      <c r="S65">
        <v>8.464798</v>
      </c>
      <c r="T65">
        <v>0</v>
      </c>
      <c r="U65">
        <v>322.12991199999999</v>
      </c>
      <c r="V65">
        <v>13.046683</v>
      </c>
      <c r="W65">
        <v>33.550015000000002</v>
      </c>
      <c r="X65">
        <v>142.21981400000001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8.5554229999999993</v>
      </c>
      <c r="AG65">
        <v>0</v>
      </c>
      <c r="AH65">
        <v>18.260054</v>
      </c>
      <c r="AI65">
        <v>0</v>
      </c>
      <c r="AJ65">
        <v>0</v>
      </c>
      <c r="AK65">
        <v>52.118668</v>
      </c>
      <c r="AL65">
        <v>12.323126</v>
      </c>
      <c r="AM65">
        <v>0</v>
      </c>
      <c r="AN65">
        <v>0.57174000000000003</v>
      </c>
      <c r="AO65">
        <v>0</v>
      </c>
      <c r="AP65">
        <v>3.7050360000000002</v>
      </c>
      <c r="AQ65">
        <v>0</v>
      </c>
      <c r="AR65">
        <v>6.3861980000000003</v>
      </c>
      <c r="AS65">
        <v>5.8360830000000004</v>
      </c>
      <c r="AT65">
        <v>14.461499999999999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1616.7088240000003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397.41166099999998</v>
      </c>
      <c r="L66">
        <v>114.313337</v>
      </c>
      <c r="M66">
        <v>88.697199999999995</v>
      </c>
      <c r="N66">
        <v>113.88431199999999</v>
      </c>
      <c r="O66">
        <v>119.22602999999999</v>
      </c>
      <c r="P66">
        <v>118.94583799999999</v>
      </c>
      <c r="Q66">
        <v>7.5392619999999999</v>
      </c>
      <c r="R66">
        <v>35.308233999999999</v>
      </c>
      <c r="S66">
        <v>8.464798</v>
      </c>
      <c r="T66">
        <v>0</v>
      </c>
      <c r="U66">
        <v>322.12991199999999</v>
      </c>
      <c r="V66">
        <v>13.046683</v>
      </c>
      <c r="W66">
        <v>33.550015000000002</v>
      </c>
      <c r="X66">
        <v>142.21981400000001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8.5554229999999993</v>
      </c>
      <c r="AG66">
        <v>0</v>
      </c>
      <c r="AH66">
        <v>18.260054</v>
      </c>
      <c r="AI66">
        <v>0</v>
      </c>
      <c r="AJ66">
        <v>0</v>
      </c>
      <c r="AK66">
        <v>52.118668</v>
      </c>
      <c r="AL66">
        <v>12.323126</v>
      </c>
      <c r="AM66">
        <v>0</v>
      </c>
      <c r="AN66">
        <v>0.57174000000000003</v>
      </c>
      <c r="AO66">
        <v>0</v>
      </c>
      <c r="AP66">
        <v>3.7050360000000002</v>
      </c>
      <c r="AQ66">
        <v>0</v>
      </c>
      <c r="AR66">
        <v>6.3861980000000003</v>
      </c>
      <c r="AS66">
        <v>5.8360830000000004</v>
      </c>
      <c r="AT66">
        <v>14.461499999999999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1636.9549240000001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376.20146099999999</v>
      </c>
      <c r="L67">
        <v>114.313337</v>
      </c>
      <c r="M67">
        <v>88.697199999999995</v>
      </c>
      <c r="N67">
        <v>113.88431199999999</v>
      </c>
      <c r="O67">
        <v>119.22602999999999</v>
      </c>
      <c r="P67">
        <v>118.94583799999999</v>
      </c>
      <c r="Q67">
        <v>7.5392619999999999</v>
      </c>
      <c r="R67">
        <v>35.308233999999999</v>
      </c>
      <c r="S67">
        <v>8.464798</v>
      </c>
      <c r="T67">
        <v>0</v>
      </c>
      <c r="U67">
        <v>322.12991199999999</v>
      </c>
      <c r="V67">
        <v>13.046683</v>
      </c>
      <c r="W67">
        <v>33.550015000000002</v>
      </c>
      <c r="X67">
        <v>142.21981400000001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8.5554229999999993</v>
      </c>
      <c r="AG67">
        <v>0</v>
      </c>
      <c r="AH67">
        <v>36.520108</v>
      </c>
      <c r="AI67">
        <v>0</v>
      </c>
      <c r="AJ67">
        <v>0</v>
      </c>
      <c r="AK67">
        <v>52.118668</v>
      </c>
      <c r="AL67">
        <v>12.323126</v>
      </c>
      <c r="AM67">
        <v>0</v>
      </c>
      <c r="AN67">
        <v>0.57174000000000003</v>
      </c>
      <c r="AO67">
        <v>0</v>
      </c>
      <c r="AP67">
        <v>3.7050360000000002</v>
      </c>
      <c r="AQ67">
        <v>0</v>
      </c>
      <c r="AR67">
        <v>6.3861980000000003</v>
      </c>
      <c r="AS67">
        <v>5.8360830000000004</v>
      </c>
      <c r="AT67">
        <v>14.461499999999999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1634.004778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422.16247900000002</v>
      </c>
      <c r="L68">
        <v>114.313337</v>
      </c>
      <c r="M68">
        <v>88.697199999999995</v>
      </c>
      <c r="N68">
        <v>113.88431199999999</v>
      </c>
      <c r="O68">
        <v>119.22602999999999</v>
      </c>
      <c r="P68">
        <v>118.94583799999999</v>
      </c>
      <c r="Q68">
        <v>7.5392619999999999</v>
      </c>
      <c r="R68">
        <v>40.868295000000003</v>
      </c>
      <c r="S68">
        <v>8.464798</v>
      </c>
      <c r="T68">
        <v>0</v>
      </c>
      <c r="U68">
        <v>322.12991199999999</v>
      </c>
      <c r="V68">
        <v>16.435289999999998</v>
      </c>
      <c r="W68">
        <v>33.550015000000002</v>
      </c>
      <c r="X68">
        <v>142.21981400000001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8.5554229999999993</v>
      </c>
      <c r="AG68">
        <v>0</v>
      </c>
      <c r="AH68">
        <v>36.520108</v>
      </c>
      <c r="AI68">
        <v>0</v>
      </c>
      <c r="AJ68">
        <v>0</v>
      </c>
      <c r="AK68">
        <v>52.118668</v>
      </c>
      <c r="AL68">
        <v>12.323126</v>
      </c>
      <c r="AM68">
        <v>0</v>
      </c>
      <c r="AN68">
        <v>0.57174000000000003</v>
      </c>
      <c r="AO68">
        <v>0</v>
      </c>
      <c r="AP68">
        <v>3.7050360000000002</v>
      </c>
      <c r="AQ68">
        <v>0</v>
      </c>
      <c r="AR68">
        <v>6.3861980000000003</v>
      </c>
      <c r="AS68">
        <v>5.8360830000000004</v>
      </c>
      <c r="AT68">
        <v>14.461499999999999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1688.914464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476.87172199999998</v>
      </c>
      <c r="L69">
        <v>147.092737</v>
      </c>
      <c r="M69">
        <v>88.697199999999995</v>
      </c>
      <c r="N69">
        <v>113.88431199999999</v>
      </c>
      <c r="O69">
        <v>119.22602999999999</v>
      </c>
      <c r="P69">
        <v>118.94583799999999</v>
      </c>
      <c r="Q69">
        <v>7.5392619999999999</v>
      </c>
      <c r="R69">
        <v>40.868295000000003</v>
      </c>
      <c r="S69">
        <v>8.464798</v>
      </c>
      <c r="T69">
        <v>0</v>
      </c>
      <c r="U69">
        <v>322.12991199999999</v>
      </c>
      <c r="V69">
        <v>17.488869999999999</v>
      </c>
      <c r="W69">
        <v>33.550015000000002</v>
      </c>
      <c r="X69">
        <v>142.21981400000001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8.5554229999999993</v>
      </c>
      <c r="AG69">
        <v>0</v>
      </c>
      <c r="AH69">
        <v>36.520108</v>
      </c>
      <c r="AI69">
        <v>0</v>
      </c>
      <c r="AJ69">
        <v>0</v>
      </c>
      <c r="AK69">
        <v>52.118668</v>
      </c>
      <c r="AL69">
        <v>12.323126</v>
      </c>
      <c r="AM69">
        <v>0</v>
      </c>
      <c r="AN69">
        <v>0.57174000000000003</v>
      </c>
      <c r="AO69">
        <v>0</v>
      </c>
      <c r="AP69">
        <v>2.470024</v>
      </c>
      <c r="AQ69">
        <v>0</v>
      </c>
      <c r="AR69">
        <v>6.3861980000000003</v>
      </c>
      <c r="AS69">
        <v>5.8360830000000004</v>
      </c>
      <c r="AT69">
        <v>14.461499999999999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1776.221675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494.22552200000001</v>
      </c>
      <c r="L70">
        <v>219.805159</v>
      </c>
      <c r="M70">
        <v>88.697199999999995</v>
      </c>
      <c r="N70">
        <v>113.88431199999999</v>
      </c>
      <c r="O70">
        <v>119.22602999999999</v>
      </c>
      <c r="P70">
        <v>118.94583799999999</v>
      </c>
      <c r="Q70">
        <v>7.5392619999999999</v>
      </c>
      <c r="R70">
        <v>40.868295000000003</v>
      </c>
      <c r="S70">
        <v>12.632618000000001</v>
      </c>
      <c r="T70">
        <v>0</v>
      </c>
      <c r="U70">
        <v>322.12991199999999</v>
      </c>
      <c r="V70">
        <v>17.488869999999999</v>
      </c>
      <c r="W70">
        <v>33.550015000000002</v>
      </c>
      <c r="X70">
        <v>142.21981400000001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8.5554229999999993</v>
      </c>
      <c r="AG70">
        <v>0</v>
      </c>
      <c r="AH70">
        <v>36.520108</v>
      </c>
      <c r="AI70">
        <v>0</v>
      </c>
      <c r="AJ70">
        <v>0</v>
      </c>
      <c r="AK70">
        <v>52.118668</v>
      </c>
      <c r="AL70">
        <v>12.323126</v>
      </c>
      <c r="AM70">
        <v>0</v>
      </c>
      <c r="AN70">
        <v>0.57174000000000003</v>
      </c>
      <c r="AO70">
        <v>0</v>
      </c>
      <c r="AP70">
        <v>2.470024</v>
      </c>
      <c r="AQ70">
        <v>0</v>
      </c>
      <c r="AR70">
        <v>6.3861980000000003</v>
      </c>
      <c r="AS70">
        <v>5.8360830000000004</v>
      </c>
      <c r="AT70">
        <v>14.461499999999999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1870.455717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575.53781900000001</v>
      </c>
      <c r="L71">
        <v>219.81479999999999</v>
      </c>
      <c r="M71">
        <v>88.697199999999995</v>
      </c>
      <c r="N71">
        <v>113.88431199999999</v>
      </c>
      <c r="O71">
        <v>119.22602999999999</v>
      </c>
      <c r="P71">
        <v>118.94583799999999</v>
      </c>
      <c r="Q71">
        <v>10.647109</v>
      </c>
      <c r="R71">
        <v>40.868295000000003</v>
      </c>
      <c r="S71">
        <v>16.768332999999998</v>
      </c>
      <c r="T71">
        <v>0</v>
      </c>
      <c r="U71">
        <v>322.12991199999999</v>
      </c>
      <c r="V71">
        <v>17.488869999999999</v>
      </c>
      <c r="W71">
        <v>33.550015000000002</v>
      </c>
      <c r="X71">
        <v>142.21981400000001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15.887261000000001</v>
      </c>
      <c r="AF71">
        <v>8.5554229999999993</v>
      </c>
      <c r="AG71">
        <v>0</v>
      </c>
      <c r="AH71">
        <v>63.910189000000003</v>
      </c>
      <c r="AI71">
        <v>0</v>
      </c>
      <c r="AJ71">
        <v>0</v>
      </c>
      <c r="AK71">
        <v>52.118668</v>
      </c>
      <c r="AL71">
        <v>12.323126</v>
      </c>
      <c r="AM71">
        <v>0</v>
      </c>
      <c r="AN71">
        <v>0.57174000000000003</v>
      </c>
      <c r="AO71">
        <v>0</v>
      </c>
      <c r="AP71">
        <v>1.729017</v>
      </c>
      <c r="AQ71">
        <v>15.002359999999999</v>
      </c>
      <c r="AR71">
        <v>6.3861980000000003</v>
      </c>
      <c r="AS71">
        <v>5.8360830000000004</v>
      </c>
      <c r="AT71">
        <v>14.461499999999999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2016.5599119999999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652.63399800000002</v>
      </c>
      <c r="L72">
        <v>219.81479999999999</v>
      </c>
      <c r="M72">
        <v>88.697199999999995</v>
      </c>
      <c r="N72">
        <v>113.88431199999999</v>
      </c>
      <c r="O72">
        <v>119.22602999999999</v>
      </c>
      <c r="P72">
        <v>118.94583799999999</v>
      </c>
      <c r="Q72">
        <v>10.713272</v>
      </c>
      <c r="R72">
        <v>40.868295000000003</v>
      </c>
      <c r="S72">
        <v>17.054542999999999</v>
      </c>
      <c r="T72">
        <v>0</v>
      </c>
      <c r="U72">
        <v>322.12991199999999</v>
      </c>
      <c r="V72">
        <v>17.488869999999999</v>
      </c>
      <c r="W72">
        <v>33.550015000000002</v>
      </c>
      <c r="X72">
        <v>142.21981400000001</v>
      </c>
      <c r="Y72">
        <v>0</v>
      </c>
      <c r="Z72">
        <v>0</v>
      </c>
      <c r="AA72">
        <v>0</v>
      </c>
      <c r="AB72">
        <v>12.594424</v>
      </c>
      <c r="AC72">
        <v>0</v>
      </c>
      <c r="AD72">
        <v>0</v>
      </c>
      <c r="AE72">
        <v>15.887261000000001</v>
      </c>
      <c r="AF72">
        <v>8.5554229999999993</v>
      </c>
      <c r="AG72">
        <v>0</v>
      </c>
      <c r="AH72">
        <v>91.300269999999998</v>
      </c>
      <c r="AI72">
        <v>0</v>
      </c>
      <c r="AJ72">
        <v>0</v>
      </c>
      <c r="AK72">
        <v>52.118668</v>
      </c>
      <c r="AL72">
        <v>12.323126</v>
      </c>
      <c r="AM72">
        <v>4.3694940000000004</v>
      </c>
      <c r="AN72">
        <v>0.57174000000000003</v>
      </c>
      <c r="AO72">
        <v>0</v>
      </c>
      <c r="AP72">
        <v>1.729017</v>
      </c>
      <c r="AQ72">
        <v>15.002359999999999</v>
      </c>
      <c r="AR72">
        <v>6.3861980000000003</v>
      </c>
      <c r="AS72">
        <v>5.8360830000000004</v>
      </c>
      <c r="AT72">
        <v>14.461499999999999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2138.3624629999995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652.63399800000002</v>
      </c>
      <c r="L73">
        <v>219.81479999999999</v>
      </c>
      <c r="M73">
        <v>88.697199999999995</v>
      </c>
      <c r="N73">
        <v>113.88431199999999</v>
      </c>
      <c r="O73">
        <v>119.22602999999999</v>
      </c>
      <c r="P73">
        <v>118.94583799999999</v>
      </c>
      <c r="Q73">
        <v>10.713272</v>
      </c>
      <c r="R73">
        <v>40.868295000000003</v>
      </c>
      <c r="S73">
        <v>17.054542999999999</v>
      </c>
      <c r="T73">
        <v>0</v>
      </c>
      <c r="U73">
        <v>322.12991199999999</v>
      </c>
      <c r="V73">
        <v>17.488869999999999</v>
      </c>
      <c r="W73">
        <v>33.550015000000002</v>
      </c>
      <c r="X73">
        <v>142.21981400000001</v>
      </c>
      <c r="Y73">
        <v>0</v>
      </c>
      <c r="Z73">
        <v>2.1210200000000001</v>
      </c>
      <c r="AA73">
        <v>6.7785869999999999</v>
      </c>
      <c r="AB73">
        <v>15.421744</v>
      </c>
      <c r="AC73">
        <v>9.330406</v>
      </c>
      <c r="AD73">
        <v>8.6603169999999992</v>
      </c>
      <c r="AE73">
        <v>15.887261000000001</v>
      </c>
      <c r="AF73">
        <v>17.110847</v>
      </c>
      <c r="AG73">
        <v>0</v>
      </c>
      <c r="AH73">
        <v>109.56032399999999</v>
      </c>
      <c r="AI73">
        <v>3.6818979999999999</v>
      </c>
      <c r="AJ73">
        <v>0</v>
      </c>
      <c r="AK73">
        <v>52.118668</v>
      </c>
      <c r="AL73">
        <v>12.323126</v>
      </c>
      <c r="AM73">
        <v>4.3694940000000004</v>
      </c>
      <c r="AN73">
        <v>0.57174000000000003</v>
      </c>
      <c r="AO73">
        <v>0</v>
      </c>
      <c r="AP73">
        <v>1.729017</v>
      </c>
      <c r="AQ73">
        <v>30.004719999999999</v>
      </c>
      <c r="AR73">
        <v>6.3861980000000003</v>
      </c>
      <c r="AS73">
        <v>5.8360830000000004</v>
      </c>
      <c r="AT73">
        <v>14.461499999999999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2213.5798489999997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585.73394199999996</v>
      </c>
      <c r="L74">
        <v>219.81479999999999</v>
      </c>
      <c r="M74">
        <v>88.697199999999995</v>
      </c>
      <c r="N74">
        <v>113.88431199999999</v>
      </c>
      <c r="O74">
        <v>119.22602999999999</v>
      </c>
      <c r="P74">
        <v>118.94583799999999</v>
      </c>
      <c r="Q74">
        <v>10.713272</v>
      </c>
      <c r="R74">
        <v>40.868295000000003</v>
      </c>
      <c r="S74">
        <v>17.054542999999999</v>
      </c>
      <c r="T74">
        <v>0</v>
      </c>
      <c r="U74">
        <v>322.12991199999999</v>
      </c>
      <c r="V74">
        <v>17.488869999999999</v>
      </c>
      <c r="W74">
        <v>33.550015000000002</v>
      </c>
      <c r="X74">
        <v>142.21981400000001</v>
      </c>
      <c r="Y74">
        <v>0</v>
      </c>
      <c r="Z74">
        <v>12.573407</v>
      </c>
      <c r="AA74">
        <v>13.404845999999999</v>
      </c>
      <c r="AB74">
        <v>38.091707</v>
      </c>
      <c r="AC74">
        <v>19.642959000000001</v>
      </c>
      <c r="AD74">
        <v>15.282913000000001</v>
      </c>
      <c r="AE74">
        <v>47.661783999999997</v>
      </c>
      <c r="AF74">
        <v>19.012052000000001</v>
      </c>
      <c r="AG74">
        <v>0</v>
      </c>
      <c r="AH74">
        <v>135.30699999999999</v>
      </c>
      <c r="AI74">
        <v>15.954891</v>
      </c>
      <c r="AJ74">
        <v>0</v>
      </c>
      <c r="AK74">
        <v>52.118668</v>
      </c>
      <c r="AL74">
        <v>12.323126</v>
      </c>
      <c r="AM74">
        <v>10.157788</v>
      </c>
      <c r="AN74">
        <v>0.57174000000000003</v>
      </c>
      <c r="AO74">
        <v>0</v>
      </c>
      <c r="AP74">
        <v>1.729017</v>
      </c>
      <c r="AQ74">
        <v>45.007080000000002</v>
      </c>
      <c r="AR74">
        <v>6.3861980000000003</v>
      </c>
      <c r="AS74">
        <v>5.8360830000000004</v>
      </c>
      <c r="AT74">
        <v>14.461499999999999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2295.8496019999993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557.67284700000005</v>
      </c>
      <c r="L75">
        <v>219.81479999999999</v>
      </c>
      <c r="M75">
        <v>88.697199999999995</v>
      </c>
      <c r="N75">
        <v>113.88431199999999</v>
      </c>
      <c r="O75">
        <v>119.22602999999999</v>
      </c>
      <c r="P75">
        <v>118.94583799999999</v>
      </c>
      <c r="Q75">
        <v>13.872471000000001</v>
      </c>
      <c r="R75">
        <v>40.868295000000003</v>
      </c>
      <c r="S75">
        <v>17.054542999999999</v>
      </c>
      <c r="T75">
        <v>0</v>
      </c>
      <c r="U75">
        <v>322.12991199999999</v>
      </c>
      <c r="V75">
        <v>17.488869999999999</v>
      </c>
      <c r="W75">
        <v>33.550015000000002</v>
      </c>
      <c r="X75">
        <v>142.21981400000001</v>
      </c>
      <c r="Y75">
        <v>0</v>
      </c>
      <c r="Z75">
        <v>12.573407</v>
      </c>
      <c r="AA75">
        <v>21.325892</v>
      </c>
      <c r="AB75">
        <v>38.091707</v>
      </c>
      <c r="AC75">
        <v>19.642959000000001</v>
      </c>
      <c r="AD75">
        <v>26.424157000000001</v>
      </c>
      <c r="AE75">
        <v>47.661783999999997</v>
      </c>
      <c r="AF75">
        <v>19.012052000000001</v>
      </c>
      <c r="AG75">
        <v>0</v>
      </c>
      <c r="AH75">
        <v>135.30699999999999</v>
      </c>
      <c r="AI75">
        <v>31.909782</v>
      </c>
      <c r="AJ75">
        <v>0</v>
      </c>
      <c r="AK75">
        <v>52.118668</v>
      </c>
      <c r="AL75">
        <v>16.804262999999999</v>
      </c>
      <c r="AM75">
        <v>10.157788</v>
      </c>
      <c r="AN75">
        <v>0.57174000000000003</v>
      </c>
      <c r="AO75">
        <v>0</v>
      </c>
      <c r="AP75">
        <v>1.729017</v>
      </c>
      <c r="AQ75">
        <v>45.007080000000002</v>
      </c>
      <c r="AR75">
        <v>6.3861980000000003</v>
      </c>
      <c r="AS75">
        <v>5.8360830000000004</v>
      </c>
      <c r="AT75">
        <v>14.461499999999999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2310.4460240000003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527.78574700000001</v>
      </c>
      <c r="L76">
        <v>219.81479999999999</v>
      </c>
      <c r="M76">
        <v>88.697199999999995</v>
      </c>
      <c r="N76">
        <v>113.88431199999999</v>
      </c>
      <c r="O76">
        <v>119.22602999999999</v>
      </c>
      <c r="P76">
        <v>118.94583799999999</v>
      </c>
      <c r="Q76">
        <v>13.902322</v>
      </c>
      <c r="R76">
        <v>40.868295000000003</v>
      </c>
      <c r="S76">
        <v>17.054542999999999</v>
      </c>
      <c r="T76">
        <v>0</v>
      </c>
      <c r="U76">
        <v>322.12991199999999</v>
      </c>
      <c r="V76">
        <v>17.488869999999999</v>
      </c>
      <c r="W76">
        <v>33.550015000000002</v>
      </c>
      <c r="X76">
        <v>142.21981400000001</v>
      </c>
      <c r="Y76">
        <v>0</v>
      </c>
      <c r="Z76">
        <v>12.573407</v>
      </c>
      <c r="AA76">
        <v>25.134087000000001</v>
      </c>
      <c r="AB76">
        <v>38.091707</v>
      </c>
      <c r="AC76">
        <v>19.642959000000001</v>
      </c>
      <c r="AD76">
        <v>35.232208999999997</v>
      </c>
      <c r="AE76">
        <v>47.661783999999997</v>
      </c>
      <c r="AF76">
        <v>19.012052000000001</v>
      </c>
      <c r="AG76">
        <v>0</v>
      </c>
      <c r="AH76">
        <v>135.30699999999999</v>
      </c>
      <c r="AI76">
        <v>31.909782</v>
      </c>
      <c r="AJ76">
        <v>0</v>
      </c>
      <c r="AK76">
        <v>52.118668</v>
      </c>
      <c r="AL76">
        <v>68.337335999999993</v>
      </c>
      <c r="AM76">
        <v>10.157788</v>
      </c>
      <c r="AN76">
        <v>0.57174000000000003</v>
      </c>
      <c r="AO76">
        <v>0</v>
      </c>
      <c r="AP76">
        <v>1.729017</v>
      </c>
      <c r="AQ76">
        <v>45.007080000000002</v>
      </c>
      <c r="AR76">
        <v>6.3861980000000003</v>
      </c>
      <c r="AS76">
        <v>5.8360830000000004</v>
      </c>
      <c r="AT76">
        <v>14.461499999999999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2344.7380950000002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567.31384700000001</v>
      </c>
      <c r="L77">
        <v>219.805159</v>
      </c>
      <c r="M77">
        <v>88.697199999999995</v>
      </c>
      <c r="N77">
        <v>113.88431199999999</v>
      </c>
      <c r="O77">
        <v>119.22602999999999</v>
      </c>
      <c r="P77">
        <v>118.94583799999999</v>
      </c>
      <c r="Q77">
        <v>13.902322</v>
      </c>
      <c r="R77">
        <v>40.868295000000003</v>
      </c>
      <c r="S77">
        <v>17.054542999999999</v>
      </c>
      <c r="T77">
        <v>0</v>
      </c>
      <c r="U77">
        <v>322.12991199999999</v>
      </c>
      <c r="V77">
        <v>17.488869999999999</v>
      </c>
      <c r="W77">
        <v>33.550015000000002</v>
      </c>
      <c r="X77">
        <v>142.21981400000001</v>
      </c>
      <c r="Y77">
        <v>0</v>
      </c>
      <c r="Z77">
        <v>12.573407</v>
      </c>
      <c r="AA77">
        <v>25.134087000000001</v>
      </c>
      <c r="AB77">
        <v>38.091707</v>
      </c>
      <c r="AC77">
        <v>19.642959000000001</v>
      </c>
      <c r="AD77">
        <v>35.232208999999997</v>
      </c>
      <c r="AE77">
        <v>47.661783999999997</v>
      </c>
      <c r="AF77">
        <v>19.012052000000001</v>
      </c>
      <c r="AG77">
        <v>0</v>
      </c>
      <c r="AH77">
        <v>135.30699999999999</v>
      </c>
      <c r="AI77">
        <v>31.909782</v>
      </c>
      <c r="AJ77">
        <v>0</v>
      </c>
      <c r="AK77">
        <v>52.118668</v>
      </c>
      <c r="AL77">
        <v>68.337335999999993</v>
      </c>
      <c r="AM77">
        <v>10.157788</v>
      </c>
      <c r="AN77">
        <v>0.57174000000000003</v>
      </c>
      <c r="AO77">
        <v>0</v>
      </c>
      <c r="AP77">
        <v>1.729017</v>
      </c>
      <c r="AQ77">
        <v>45.007080000000002</v>
      </c>
      <c r="AR77">
        <v>7.4505650000000001</v>
      </c>
      <c r="AS77">
        <v>5.8360830000000004</v>
      </c>
      <c r="AT77">
        <v>14.461499999999999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2385.320921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562.49334699999997</v>
      </c>
      <c r="L78">
        <v>219.805159</v>
      </c>
      <c r="M78">
        <v>88.697199999999995</v>
      </c>
      <c r="N78">
        <v>113.88431199999999</v>
      </c>
      <c r="O78">
        <v>119.22602999999999</v>
      </c>
      <c r="P78">
        <v>118.94583799999999</v>
      </c>
      <c r="Q78">
        <v>13.902322</v>
      </c>
      <c r="R78">
        <v>40.868295000000003</v>
      </c>
      <c r="S78">
        <v>17.054542999999999</v>
      </c>
      <c r="T78">
        <v>0</v>
      </c>
      <c r="U78">
        <v>322.12991199999999</v>
      </c>
      <c r="V78">
        <v>17.488869999999999</v>
      </c>
      <c r="W78">
        <v>33.550015000000002</v>
      </c>
      <c r="X78">
        <v>142.21981400000001</v>
      </c>
      <c r="Y78">
        <v>0</v>
      </c>
      <c r="Z78">
        <v>12.573407</v>
      </c>
      <c r="AA78">
        <v>25.134087000000001</v>
      </c>
      <c r="AB78">
        <v>38.091707</v>
      </c>
      <c r="AC78">
        <v>19.642959000000001</v>
      </c>
      <c r="AD78">
        <v>35.232208999999997</v>
      </c>
      <c r="AE78">
        <v>47.661783999999997</v>
      </c>
      <c r="AF78">
        <v>19.012052000000001</v>
      </c>
      <c r="AG78">
        <v>0</v>
      </c>
      <c r="AH78">
        <v>135.30699999999999</v>
      </c>
      <c r="AI78">
        <v>31.909782</v>
      </c>
      <c r="AJ78">
        <v>0</v>
      </c>
      <c r="AK78">
        <v>52.118668</v>
      </c>
      <c r="AL78">
        <v>68.337335999999993</v>
      </c>
      <c r="AM78">
        <v>10.157788</v>
      </c>
      <c r="AN78">
        <v>0.57174000000000003</v>
      </c>
      <c r="AO78">
        <v>0</v>
      </c>
      <c r="AP78">
        <v>1.729017</v>
      </c>
      <c r="AQ78">
        <v>45.007080000000002</v>
      </c>
      <c r="AR78">
        <v>38.317189999999997</v>
      </c>
      <c r="AS78">
        <v>5.8360830000000004</v>
      </c>
      <c r="AT78">
        <v>14.461499999999999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2411.3670460000003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559.70324200000005</v>
      </c>
      <c r="L79">
        <v>218.86998199999999</v>
      </c>
      <c r="M79">
        <v>88.697199999999995</v>
      </c>
      <c r="N79">
        <v>113.88431199999999</v>
      </c>
      <c r="O79">
        <v>119.22602999999999</v>
      </c>
      <c r="P79">
        <v>118.94583799999999</v>
      </c>
      <c r="Q79">
        <v>13.902322</v>
      </c>
      <c r="R79">
        <v>40.868295000000003</v>
      </c>
      <c r="S79">
        <v>17.054542999999999</v>
      </c>
      <c r="T79">
        <v>0</v>
      </c>
      <c r="U79">
        <v>322.12991199999999</v>
      </c>
      <c r="V79">
        <v>17.488869999999999</v>
      </c>
      <c r="W79">
        <v>33.550015000000002</v>
      </c>
      <c r="X79">
        <v>140.92240100000001</v>
      </c>
      <c r="Y79">
        <v>0</v>
      </c>
      <c r="Z79">
        <v>12.573407</v>
      </c>
      <c r="AA79">
        <v>25.134087000000001</v>
      </c>
      <c r="AB79">
        <v>38.091707</v>
      </c>
      <c r="AC79">
        <v>19.642959000000001</v>
      </c>
      <c r="AD79">
        <v>35.232208999999997</v>
      </c>
      <c r="AE79">
        <v>47.661783999999997</v>
      </c>
      <c r="AF79">
        <v>19.012052000000001</v>
      </c>
      <c r="AG79">
        <v>0</v>
      </c>
      <c r="AH79">
        <v>135.30699999999999</v>
      </c>
      <c r="AI79">
        <v>15.954891</v>
      </c>
      <c r="AJ79">
        <v>0</v>
      </c>
      <c r="AK79">
        <v>52.118668</v>
      </c>
      <c r="AL79">
        <v>68.337335999999993</v>
      </c>
      <c r="AM79">
        <v>10.157788</v>
      </c>
      <c r="AN79">
        <v>0.57174000000000003</v>
      </c>
      <c r="AO79">
        <v>0</v>
      </c>
      <c r="AP79">
        <v>4.5695449999999997</v>
      </c>
      <c r="AQ79">
        <v>45.007080000000002</v>
      </c>
      <c r="AR79">
        <v>38.317189999999997</v>
      </c>
      <c r="AS79">
        <v>6.4845370000000004</v>
      </c>
      <c r="AT79">
        <v>14.461499999999999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2393.8784419999993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559.70324200000005</v>
      </c>
      <c r="L80">
        <v>218.86998199999999</v>
      </c>
      <c r="M80">
        <v>88.697199999999995</v>
      </c>
      <c r="N80">
        <v>113.88431199999999</v>
      </c>
      <c r="O80">
        <v>119.22602999999999</v>
      </c>
      <c r="P80">
        <v>118.94583799999999</v>
      </c>
      <c r="Q80">
        <v>13.902322</v>
      </c>
      <c r="R80">
        <v>40.868295000000003</v>
      </c>
      <c r="S80">
        <v>17.054542999999999</v>
      </c>
      <c r="T80">
        <v>0</v>
      </c>
      <c r="U80">
        <v>322.12991199999999</v>
      </c>
      <c r="V80">
        <v>17.488869999999999</v>
      </c>
      <c r="W80">
        <v>33.550015000000002</v>
      </c>
      <c r="X80">
        <v>140.92240100000001</v>
      </c>
      <c r="Y80">
        <v>0</v>
      </c>
      <c r="Z80">
        <v>12.573407</v>
      </c>
      <c r="AA80">
        <v>13.544988</v>
      </c>
      <c r="AB80">
        <v>12.697236</v>
      </c>
      <c r="AC80">
        <v>0</v>
      </c>
      <c r="AD80">
        <v>35.232208999999997</v>
      </c>
      <c r="AE80">
        <v>47.661783999999997</v>
      </c>
      <c r="AF80">
        <v>9.5060260000000003</v>
      </c>
      <c r="AG80">
        <v>0</v>
      </c>
      <c r="AH80">
        <v>118.69035100000001</v>
      </c>
      <c r="AI80">
        <v>3.6818979999999999</v>
      </c>
      <c r="AJ80">
        <v>0</v>
      </c>
      <c r="AK80">
        <v>52.118668</v>
      </c>
      <c r="AL80">
        <v>13.44341</v>
      </c>
      <c r="AM80">
        <v>4.3694940000000004</v>
      </c>
      <c r="AN80">
        <v>0.57174000000000003</v>
      </c>
      <c r="AO80">
        <v>0</v>
      </c>
      <c r="AP80">
        <v>4.5695449999999997</v>
      </c>
      <c r="AQ80">
        <v>45.007080000000002</v>
      </c>
      <c r="AR80">
        <v>12.772397</v>
      </c>
      <c r="AS80">
        <v>6.4845370000000004</v>
      </c>
      <c r="AT80">
        <v>14.461499999999999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2212.6292319999993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541.27929099999994</v>
      </c>
      <c r="L81">
        <v>218.86998199999999</v>
      </c>
      <c r="M81">
        <v>88.697199999999995</v>
      </c>
      <c r="N81">
        <v>113.88431199999999</v>
      </c>
      <c r="O81">
        <v>119.22602999999999</v>
      </c>
      <c r="P81">
        <v>118.94583799999999</v>
      </c>
      <c r="Q81">
        <v>13.902322</v>
      </c>
      <c r="R81">
        <v>40.868295000000003</v>
      </c>
      <c r="S81">
        <v>17.054542999999999</v>
      </c>
      <c r="T81">
        <v>0</v>
      </c>
      <c r="U81">
        <v>322.12991199999999</v>
      </c>
      <c r="V81">
        <v>17.488869999999999</v>
      </c>
      <c r="W81">
        <v>33.550015000000002</v>
      </c>
      <c r="X81">
        <v>142.21981400000001</v>
      </c>
      <c r="Y81">
        <v>0</v>
      </c>
      <c r="Z81">
        <v>6.2867030000000002</v>
      </c>
      <c r="AA81">
        <v>6.0931119999999996</v>
      </c>
      <c r="AB81">
        <v>12.697236</v>
      </c>
      <c r="AC81">
        <v>0</v>
      </c>
      <c r="AD81">
        <v>35.232208999999997</v>
      </c>
      <c r="AE81">
        <v>31.774522000000001</v>
      </c>
      <c r="AF81">
        <v>8.5554229999999993</v>
      </c>
      <c r="AG81">
        <v>0</v>
      </c>
      <c r="AH81">
        <v>100.430297</v>
      </c>
      <c r="AI81">
        <v>0</v>
      </c>
      <c r="AJ81">
        <v>0</v>
      </c>
      <c r="AK81">
        <v>52.118668</v>
      </c>
      <c r="AL81">
        <v>2.2405680000000001</v>
      </c>
      <c r="AM81">
        <v>0</v>
      </c>
      <c r="AN81">
        <v>0.57174000000000003</v>
      </c>
      <c r="AO81">
        <v>0</v>
      </c>
      <c r="AP81">
        <v>4.5695449999999997</v>
      </c>
      <c r="AQ81">
        <v>45.007080000000002</v>
      </c>
      <c r="AR81">
        <v>8.5149310000000007</v>
      </c>
      <c r="AS81">
        <v>6.4845370000000004</v>
      </c>
      <c r="AT81">
        <v>14.461499999999999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2123.1544949999993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538.57412199999999</v>
      </c>
      <c r="L82">
        <v>185.844919</v>
      </c>
      <c r="M82">
        <v>88.697199999999995</v>
      </c>
      <c r="N82">
        <v>113.88431199999999</v>
      </c>
      <c r="O82">
        <v>119.22602999999999</v>
      </c>
      <c r="P82">
        <v>118.94583799999999</v>
      </c>
      <c r="Q82">
        <v>13.902322</v>
      </c>
      <c r="R82">
        <v>40.868295000000003</v>
      </c>
      <c r="S82">
        <v>17.054542999999999</v>
      </c>
      <c r="T82">
        <v>0</v>
      </c>
      <c r="U82">
        <v>322.12991199999999</v>
      </c>
      <c r="V82">
        <v>17.488869999999999</v>
      </c>
      <c r="W82">
        <v>33.550015000000002</v>
      </c>
      <c r="X82">
        <v>142.21981400000001</v>
      </c>
      <c r="Y82">
        <v>0</v>
      </c>
      <c r="Z82">
        <v>6.2867030000000002</v>
      </c>
      <c r="AA82">
        <v>0</v>
      </c>
      <c r="AB82">
        <v>0</v>
      </c>
      <c r="AC82">
        <v>0</v>
      </c>
      <c r="AD82">
        <v>7.6414569999999999</v>
      </c>
      <c r="AE82">
        <v>31.774522000000001</v>
      </c>
      <c r="AF82">
        <v>8.5554229999999993</v>
      </c>
      <c r="AG82">
        <v>0</v>
      </c>
      <c r="AH82">
        <v>63.910189000000003</v>
      </c>
      <c r="AI82">
        <v>0</v>
      </c>
      <c r="AJ82">
        <v>0</v>
      </c>
      <c r="AK82">
        <v>52.118668</v>
      </c>
      <c r="AL82">
        <v>2.2405680000000001</v>
      </c>
      <c r="AM82">
        <v>0</v>
      </c>
      <c r="AN82">
        <v>0.57174000000000003</v>
      </c>
      <c r="AO82">
        <v>0</v>
      </c>
      <c r="AP82">
        <v>4.5695449999999997</v>
      </c>
      <c r="AQ82">
        <v>45.007080000000002</v>
      </c>
      <c r="AR82">
        <v>8.5149310000000007</v>
      </c>
      <c r="AS82">
        <v>6.4845370000000004</v>
      </c>
      <c r="AT82">
        <v>14.461499999999999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2004.5230549999999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490.282353</v>
      </c>
      <c r="L83">
        <v>119.55812299999999</v>
      </c>
      <c r="M83">
        <v>88.697199999999995</v>
      </c>
      <c r="N83">
        <v>113.88431199999999</v>
      </c>
      <c r="O83">
        <v>119.22602999999999</v>
      </c>
      <c r="P83">
        <v>118.94583799999999</v>
      </c>
      <c r="Q83">
        <v>7.6067489999999998</v>
      </c>
      <c r="R83">
        <v>40.868295000000003</v>
      </c>
      <c r="S83">
        <v>8.5708490000000008</v>
      </c>
      <c r="T83">
        <v>0</v>
      </c>
      <c r="U83">
        <v>322.12991199999999</v>
      </c>
      <c r="V83">
        <v>17.488869999999999</v>
      </c>
      <c r="W83">
        <v>33.550015000000002</v>
      </c>
      <c r="X83">
        <v>142.21981400000001</v>
      </c>
      <c r="Y83">
        <v>0</v>
      </c>
      <c r="Z83">
        <v>6.2867030000000002</v>
      </c>
      <c r="AA83">
        <v>0</v>
      </c>
      <c r="AB83">
        <v>0</v>
      </c>
      <c r="AC83">
        <v>0</v>
      </c>
      <c r="AD83">
        <v>0</v>
      </c>
      <c r="AE83">
        <v>15.887261000000001</v>
      </c>
      <c r="AF83">
        <v>8.5554229999999993</v>
      </c>
      <c r="AG83">
        <v>0</v>
      </c>
      <c r="AH83">
        <v>36.520108</v>
      </c>
      <c r="AI83">
        <v>0</v>
      </c>
      <c r="AJ83">
        <v>0</v>
      </c>
      <c r="AK83">
        <v>52.118668</v>
      </c>
      <c r="AL83">
        <v>2.2405680000000001</v>
      </c>
      <c r="AM83">
        <v>0</v>
      </c>
      <c r="AN83">
        <v>0.57174000000000003</v>
      </c>
      <c r="AO83">
        <v>0</v>
      </c>
      <c r="AP83">
        <v>4.5695449999999997</v>
      </c>
      <c r="AQ83">
        <v>45.007080000000002</v>
      </c>
      <c r="AR83">
        <v>8.5149310000000007</v>
      </c>
      <c r="AS83">
        <v>6.4845370000000004</v>
      </c>
      <c r="AT83">
        <v>14.461499999999999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1824.2464239999999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462.29453000000001</v>
      </c>
      <c r="L84">
        <v>114.313337</v>
      </c>
      <c r="M84">
        <v>88.697199999999995</v>
      </c>
      <c r="N84">
        <v>113.88431199999999</v>
      </c>
      <c r="O84">
        <v>119.22602999999999</v>
      </c>
      <c r="P84">
        <v>118.94583799999999</v>
      </c>
      <c r="Q84">
        <v>7.6067489999999998</v>
      </c>
      <c r="R84">
        <v>40.868295000000003</v>
      </c>
      <c r="S84">
        <v>8.5708490000000008</v>
      </c>
      <c r="T84">
        <v>0</v>
      </c>
      <c r="U84">
        <v>322.12991199999999</v>
      </c>
      <c r="V84">
        <v>17.488869999999999</v>
      </c>
      <c r="W84">
        <v>33.550015000000002</v>
      </c>
      <c r="X84">
        <v>142.21981400000001</v>
      </c>
      <c r="Y84">
        <v>0</v>
      </c>
      <c r="Z84">
        <v>6.2867030000000002</v>
      </c>
      <c r="AA84">
        <v>0</v>
      </c>
      <c r="AB84">
        <v>0</v>
      </c>
      <c r="AC84">
        <v>0</v>
      </c>
      <c r="AD84">
        <v>0</v>
      </c>
      <c r="AE84">
        <v>15.887261000000001</v>
      </c>
      <c r="AF84">
        <v>8.5554229999999993</v>
      </c>
      <c r="AG84">
        <v>0</v>
      </c>
      <c r="AH84">
        <v>18.625254999999999</v>
      </c>
      <c r="AI84">
        <v>0</v>
      </c>
      <c r="AJ84">
        <v>0</v>
      </c>
      <c r="AK84">
        <v>52.118668</v>
      </c>
      <c r="AL84">
        <v>2.2405680000000001</v>
      </c>
      <c r="AM84">
        <v>0</v>
      </c>
      <c r="AN84">
        <v>0.57174000000000003</v>
      </c>
      <c r="AO84">
        <v>0</v>
      </c>
      <c r="AP84">
        <v>4.5695449999999997</v>
      </c>
      <c r="AQ84">
        <v>45.007080000000002</v>
      </c>
      <c r="AR84">
        <v>8.5149310000000007</v>
      </c>
      <c r="AS84">
        <v>6.4845370000000004</v>
      </c>
      <c r="AT84">
        <v>14.461499999999999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1773.1189620000002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422.18797000000001</v>
      </c>
      <c r="L85">
        <v>114.313337</v>
      </c>
      <c r="M85">
        <v>88.697199999999995</v>
      </c>
      <c r="N85">
        <v>113.88431199999999</v>
      </c>
      <c r="O85">
        <v>119.22602999999999</v>
      </c>
      <c r="P85">
        <v>118.94583799999999</v>
      </c>
      <c r="Q85">
        <v>7.6067489999999998</v>
      </c>
      <c r="R85">
        <v>34.209159999999997</v>
      </c>
      <c r="S85">
        <v>8.5708490000000008</v>
      </c>
      <c r="T85">
        <v>0</v>
      </c>
      <c r="U85">
        <v>322.12991199999999</v>
      </c>
      <c r="V85">
        <v>17.488869999999999</v>
      </c>
      <c r="W85">
        <v>33.550015000000002</v>
      </c>
      <c r="X85">
        <v>142.21981400000001</v>
      </c>
      <c r="Y85">
        <v>0</v>
      </c>
      <c r="Z85">
        <v>6.2867030000000002</v>
      </c>
      <c r="AA85">
        <v>0</v>
      </c>
      <c r="AB85">
        <v>0</v>
      </c>
      <c r="AC85">
        <v>0</v>
      </c>
      <c r="AD85">
        <v>0</v>
      </c>
      <c r="AE85">
        <v>15.887261000000001</v>
      </c>
      <c r="AF85">
        <v>8.5554229999999993</v>
      </c>
      <c r="AG85">
        <v>0</v>
      </c>
      <c r="AH85">
        <v>18.625254999999999</v>
      </c>
      <c r="AI85">
        <v>0</v>
      </c>
      <c r="AJ85">
        <v>0</v>
      </c>
      <c r="AK85">
        <v>52.118668</v>
      </c>
      <c r="AL85">
        <v>2.2405680000000001</v>
      </c>
      <c r="AM85">
        <v>0</v>
      </c>
      <c r="AN85">
        <v>0.57174000000000003</v>
      </c>
      <c r="AO85">
        <v>0</v>
      </c>
      <c r="AP85">
        <v>4.5695449999999997</v>
      </c>
      <c r="AQ85">
        <v>43.731575999999997</v>
      </c>
      <c r="AR85">
        <v>8.5149310000000007</v>
      </c>
      <c r="AS85">
        <v>6.4845370000000004</v>
      </c>
      <c r="AT85">
        <v>14.461499999999999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1725.077763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431.48189400000001</v>
      </c>
      <c r="L86">
        <v>114.313337</v>
      </c>
      <c r="M86">
        <v>88.697199999999995</v>
      </c>
      <c r="N86">
        <v>113.88431199999999</v>
      </c>
      <c r="O86">
        <v>119.22602999999999</v>
      </c>
      <c r="P86">
        <v>118.94583799999999</v>
      </c>
      <c r="Q86">
        <v>7.6067489999999998</v>
      </c>
      <c r="R86">
        <v>34.209159999999997</v>
      </c>
      <c r="S86">
        <v>8.5708490000000008</v>
      </c>
      <c r="T86">
        <v>0</v>
      </c>
      <c r="U86">
        <v>322.12991199999999</v>
      </c>
      <c r="V86">
        <v>13.046683</v>
      </c>
      <c r="W86">
        <v>33.550015000000002</v>
      </c>
      <c r="X86">
        <v>142.21981400000001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15.887261000000001</v>
      </c>
      <c r="AF86">
        <v>8.5554229999999993</v>
      </c>
      <c r="AG86">
        <v>0</v>
      </c>
      <c r="AH86">
        <v>18.625254999999999</v>
      </c>
      <c r="AI86">
        <v>0</v>
      </c>
      <c r="AJ86">
        <v>0</v>
      </c>
      <c r="AK86">
        <v>52.118668</v>
      </c>
      <c r="AL86">
        <v>2.2405680000000001</v>
      </c>
      <c r="AM86">
        <v>0</v>
      </c>
      <c r="AN86">
        <v>0.57174000000000003</v>
      </c>
      <c r="AO86">
        <v>0</v>
      </c>
      <c r="AP86">
        <v>4.5695449999999997</v>
      </c>
      <c r="AQ86">
        <v>43.731575999999997</v>
      </c>
      <c r="AR86">
        <v>8.5149310000000007</v>
      </c>
      <c r="AS86">
        <v>6.4845370000000004</v>
      </c>
      <c r="AT86">
        <v>14.461499999999999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1723.6427970000002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426.88313699999998</v>
      </c>
      <c r="L87">
        <v>114.313337</v>
      </c>
      <c r="M87">
        <v>88.697199999999995</v>
      </c>
      <c r="N87">
        <v>113.88431199999999</v>
      </c>
      <c r="O87">
        <v>119.22602999999999</v>
      </c>
      <c r="P87">
        <v>118.94583799999999</v>
      </c>
      <c r="Q87">
        <v>7.6067489999999998</v>
      </c>
      <c r="R87">
        <v>25.527151</v>
      </c>
      <c r="S87">
        <v>8.5708490000000008</v>
      </c>
      <c r="T87">
        <v>0</v>
      </c>
      <c r="U87">
        <v>322.12991199999999</v>
      </c>
      <c r="V87">
        <v>10.573380999999999</v>
      </c>
      <c r="W87">
        <v>33.550015000000002</v>
      </c>
      <c r="X87">
        <v>142.21981400000001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15.887261000000001</v>
      </c>
      <c r="AF87">
        <v>8.5554229999999993</v>
      </c>
      <c r="AG87">
        <v>0</v>
      </c>
      <c r="AH87">
        <v>18.625254999999999</v>
      </c>
      <c r="AI87">
        <v>0</v>
      </c>
      <c r="AJ87">
        <v>0</v>
      </c>
      <c r="AK87">
        <v>52.118668</v>
      </c>
      <c r="AL87">
        <v>2.2405680000000001</v>
      </c>
      <c r="AM87">
        <v>0</v>
      </c>
      <c r="AN87">
        <v>0.57174000000000003</v>
      </c>
      <c r="AO87">
        <v>0</v>
      </c>
      <c r="AP87">
        <v>4.5695449999999997</v>
      </c>
      <c r="AQ87">
        <v>43.731575999999997</v>
      </c>
      <c r="AR87">
        <v>10.643663999999999</v>
      </c>
      <c r="AS87">
        <v>7.1329900000000004</v>
      </c>
      <c r="AT87">
        <v>14.461499999999999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1710.6659149999998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414.80296399999997</v>
      </c>
      <c r="L88">
        <v>114.313337</v>
      </c>
      <c r="M88">
        <v>88.697199999999995</v>
      </c>
      <c r="N88">
        <v>113.88431199999999</v>
      </c>
      <c r="O88">
        <v>119.22602999999999</v>
      </c>
      <c r="P88">
        <v>118.94583799999999</v>
      </c>
      <c r="Q88">
        <v>7.6067489999999998</v>
      </c>
      <c r="R88">
        <v>25.527151</v>
      </c>
      <c r="S88">
        <v>8.5708490000000008</v>
      </c>
      <c r="T88">
        <v>0</v>
      </c>
      <c r="U88">
        <v>322.12991199999999</v>
      </c>
      <c r="V88">
        <v>10.573380999999999</v>
      </c>
      <c r="W88">
        <v>33.550015000000002</v>
      </c>
      <c r="X88">
        <v>142.21981400000001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15.887261000000001</v>
      </c>
      <c r="AF88">
        <v>8.5554229999999993</v>
      </c>
      <c r="AG88">
        <v>0</v>
      </c>
      <c r="AH88">
        <v>18.625254999999999</v>
      </c>
      <c r="AI88">
        <v>0</v>
      </c>
      <c r="AJ88">
        <v>0</v>
      </c>
      <c r="AK88">
        <v>52.118668</v>
      </c>
      <c r="AL88">
        <v>2.2405680000000001</v>
      </c>
      <c r="AM88">
        <v>0</v>
      </c>
      <c r="AN88">
        <v>0.57174000000000003</v>
      </c>
      <c r="AO88">
        <v>0</v>
      </c>
      <c r="AP88">
        <v>4.5695449999999997</v>
      </c>
      <c r="AQ88">
        <v>43.731575999999997</v>
      </c>
      <c r="AR88">
        <v>10.643663999999999</v>
      </c>
      <c r="AS88">
        <v>7.1329900000000004</v>
      </c>
      <c r="AT88">
        <v>14.461499999999999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1698.585742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426.88313699999998</v>
      </c>
      <c r="L89">
        <v>114.313337</v>
      </c>
      <c r="M89">
        <v>88.697199999999995</v>
      </c>
      <c r="N89">
        <v>113.88431199999999</v>
      </c>
      <c r="O89">
        <v>119.22602999999999</v>
      </c>
      <c r="P89">
        <v>118.94583799999999</v>
      </c>
      <c r="Q89">
        <v>7.6067489999999998</v>
      </c>
      <c r="R89">
        <v>25.527151</v>
      </c>
      <c r="S89">
        <v>8.5708490000000008</v>
      </c>
      <c r="T89">
        <v>0</v>
      </c>
      <c r="U89">
        <v>322.12991199999999</v>
      </c>
      <c r="V89">
        <v>10.573380999999999</v>
      </c>
      <c r="W89">
        <v>33.550015000000002</v>
      </c>
      <c r="X89">
        <v>142.21981400000001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15.887261000000001</v>
      </c>
      <c r="AF89">
        <v>8.5554229999999993</v>
      </c>
      <c r="AG89">
        <v>0</v>
      </c>
      <c r="AH89">
        <v>18.442654999999998</v>
      </c>
      <c r="AI89">
        <v>0</v>
      </c>
      <c r="AJ89">
        <v>0</v>
      </c>
      <c r="AK89">
        <v>52.118668</v>
      </c>
      <c r="AL89">
        <v>2.2405680000000001</v>
      </c>
      <c r="AM89">
        <v>0</v>
      </c>
      <c r="AN89">
        <v>0.57174000000000003</v>
      </c>
      <c r="AO89">
        <v>0</v>
      </c>
      <c r="AP89">
        <v>4.5695449999999997</v>
      </c>
      <c r="AQ89">
        <v>44.338959000000003</v>
      </c>
      <c r="AR89">
        <v>17.029862000000001</v>
      </c>
      <c r="AS89">
        <v>7.1329900000000004</v>
      </c>
      <c r="AT89">
        <v>14.461499999999999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1717.4768960000001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430.60456299999998</v>
      </c>
      <c r="L90">
        <v>114.313337</v>
      </c>
      <c r="M90">
        <v>88.697199999999995</v>
      </c>
      <c r="N90">
        <v>113.88431199999999</v>
      </c>
      <c r="O90">
        <v>119.22602999999999</v>
      </c>
      <c r="P90">
        <v>118.94583799999999</v>
      </c>
      <c r="Q90">
        <v>7.6067489999999998</v>
      </c>
      <c r="R90">
        <v>25.527151</v>
      </c>
      <c r="S90">
        <v>8.5708490000000008</v>
      </c>
      <c r="T90">
        <v>0</v>
      </c>
      <c r="U90">
        <v>322.12991199999999</v>
      </c>
      <c r="V90">
        <v>10.573380999999999</v>
      </c>
      <c r="W90">
        <v>26.14967</v>
      </c>
      <c r="X90">
        <v>108.230734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15.887261000000001</v>
      </c>
      <c r="AF90">
        <v>8.5554229999999993</v>
      </c>
      <c r="AG90">
        <v>0</v>
      </c>
      <c r="AH90">
        <v>0</v>
      </c>
      <c r="AI90">
        <v>0</v>
      </c>
      <c r="AJ90">
        <v>0</v>
      </c>
      <c r="AK90">
        <v>52.118668</v>
      </c>
      <c r="AL90">
        <v>2.2405680000000001</v>
      </c>
      <c r="AM90">
        <v>0</v>
      </c>
      <c r="AN90">
        <v>0.57174000000000003</v>
      </c>
      <c r="AO90">
        <v>0</v>
      </c>
      <c r="AP90">
        <v>4.5695449999999997</v>
      </c>
      <c r="AQ90">
        <v>30.004719999999999</v>
      </c>
      <c r="AR90">
        <v>17.029862000000001</v>
      </c>
      <c r="AS90">
        <v>7.1329900000000004</v>
      </c>
      <c r="AT90">
        <v>14.461499999999999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1647.032003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426.33466099999998</v>
      </c>
      <c r="L91">
        <v>114.313337</v>
      </c>
      <c r="M91">
        <v>88.697199999999995</v>
      </c>
      <c r="N91">
        <v>113.88431199999999</v>
      </c>
      <c r="O91">
        <v>119.22602999999999</v>
      </c>
      <c r="P91">
        <v>118.94583799999999</v>
      </c>
      <c r="Q91">
        <v>7.6067489999999998</v>
      </c>
      <c r="R91">
        <v>25.527151</v>
      </c>
      <c r="S91">
        <v>8.5708490000000008</v>
      </c>
      <c r="T91">
        <v>0</v>
      </c>
      <c r="U91">
        <v>322.12991199999999</v>
      </c>
      <c r="V91">
        <v>10.573380999999999</v>
      </c>
      <c r="W91">
        <v>22.448297</v>
      </c>
      <c r="X91">
        <v>89.459609999999998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15.887261000000001</v>
      </c>
      <c r="AF91">
        <v>8.5554229999999993</v>
      </c>
      <c r="AG91">
        <v>0</v>
      </c>
      <c r="AH91">
        <v>0</v>
      </c>
      <c r="AI91">
        <v>0</v>
      </c>
      <c r="AJ91">
        <v>0</v>
      </c>
      <c r="AK91">
        <v>52.118668</v>
      </c>
      <c r="AL91">
        <v>2.2405680000000001</v>
      </c>
      <c r="AM91">
        <v>0</v>
      </c>
      <c r="AN91">
        <v>0.57174000000000003</v>
      </c>
      <c r="AO91">
        <v>0</v>
      </c>
      <c r="AP91">
        <v>4.5695449999999997</v>
      </c>
      <c r="AQ91">
        <v>30.004719999999999</v>
      </c>
      <c r="AR91">
        <v>10.643663999999999</v>
      </c>
      <c r="AS91">
        <v>7.1329900000000004</v>
      </c>
      <c r="AT91">
        <v>14.461499999999999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1613.9034059999999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431.90715899999998</v>
      </c>
      <c r="L92">
        <v>114.313337</v>
      </c>
      <c r="M92">
        <v>88.697199999999995</v>
      </c>
      <c r="N92">
        <v>113.88431199999999</v>
      </c>
      <c r="O92">
        <v>119.22602999999999</v>
      </c>
      <c r="P92">
        <v>118.94583799999999</v>
      </c>
      <c r="Q92">
        <v>7.6067489999999998</v>
      </c>
      <c r="R92">
        <v>25.527151</v>
      </c>
      <c r="S92">
        <v>8.5708490000000008</v>
      </c>
      <c r="T92">
        <v>0</v>
      </c>
      <c r="U92">
        <v>322.12991199999999</v>
      </c>
      <c r="V92">
        <v>10.573380999999999</v>
      </c>
      <c r="W92">
        <v>22.448297</v>
      </c>
      <c r="X92">
        <v>89.459609999999998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15.887261000000001</v>
      </c>
      <c r="AF92">
        <v>8.5554229999999993</v>
      </c>
      <c r="AG92">
        <v>0</v>
      </c>
      <c r="AH92">
        <v>0</v>
      </c>
      <c r="AI92">
        <v>0</v>
      </c>
      <c r="AJ92">
        <v>0</v>
      </c>
      <c r="AK92">
        <v>52.118668</v>
      </c>
      <c r="AL92">
        <v>2.2405680000000001</v>
      </c>
      <c r="AM92">
        <v>0</v>
      </c>
      <c r="AN92">
        <v>0.57174000000000003</v>
      </c>
      <c r="AO92">
        <v>0</v>
      </c>
      <c r="AP92">
        <v>3.7050360000000002</v>
      </c>
      <c r="AQ92">
        <v>30.004719999999999</v>
      </c>
      <c r="AR92">
        <v>10.643663999999999</v>
      </c>
      <c r="AS92">
        <v>7.1329900000000004</v>
      </c>
      <c r="AT92">
        <v>14.461499999999999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1618.6113949999999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407.73717199999999</v>
      </c>
      <c r="L93">
        <v>114.313337</v>
      </c>
      <c r="M93">
        <v>88.697199999999995</v>
      </c>
      <c r="N93">
        <v>113.88431199999999</v>
      </c>
      <c r="O93">
        <v>119.22602999999999</v>
      </c>
      <c r="P93">
        <v>118.94583799999999</v>
      </c>
      <c r="Q93">
        <v>7.6067489999999998</v>
      </c>
      <c r="R93">
        <v>25.527151</v>
      </c>
      <c r="S93">
        <v>8.5708490000000008</v>
      </c>
      <c r="T93">
        <v>0</v>
      </c>
      <c r="U93">
        <v>322.12991199999999</v>
      </c>
      <c r="V93">
        <v>10.573380999999999</v>
      </c>
      <c r="W93">
        <v>26.14967</v>
      </c>
      <c r="X93">
        <v>89.459609999999998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15.887261000000001</v>
      </c>
      <c r="AF93">
        <v>8.5554229999999993</v>
      </c>
      <c r="AG93">
        <v>0</v>
      </c>
      <c r="AH93">
        <v>0</v>
      </c>
      <c r="AI93">
        <v>0</v>
      </c>
      <c r="AJ93">
        <v>0</v>
      </c>
      <c r="AK93">
        <v>52.118668</v>
      </c>
      <c r="AL93">
        <v>2.2405680000000001</v>
      </c>
      <c r="AM93">
        <v>0</v>
      </c>
      <c r="AN93">
        <v>0.57174000000000003</v>
      </c>
      <c r="AO93">
        <v>0</v>
      </c>
      <c r="AP93">
        <v>3.7050360000000002</v>
      </c>
      <c r="AQ93">
        <v>15.002359999999999</v>
      </c>
      <c r="AR93">
        <v>4.257466</v>
      </c>
      <c r="AS93">
        <v>7.1329900000000004</v>
      </c>
      <c r="AT93">
        <v>14.461499999999999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1576.7542230000001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375.62300099999999</v>
      </c>
      <c r="L94">
        <v>114.313337</v>
      </c>
      <c r="M94">
        <v>88.697199999999995</v>
      </c>
      <c r="N94">
        <v>113.88431199999999</v>
      </c>
      <c r="O94">
        <v>119.22602999999999</v>
      </c>
      <c r="P94">
        <v>118.94583799999999</v>
      </c>
      <c r="Q94">
        <v>7.6067489999999998</v>
      </c>
      <c r="R94">
        <v>25.527151</v>
      </c>
      <c r="S94">
        <v>8.5708490000000008</v>
      </c>
      <c r="T94">
        <v>0</v>
      </c>
      <c r="U94">
        <v>322.12991199999999</v>
      </c>
      <c r="V94">
        <v>10.573380999999999</v>
      </c>
      <c r="W94">
        <v>26.14967</v>
      </c>
      <c r="X94">
        <v>89.459609999999998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15.887261000000001</v>
      </c>
      <c r="AF94">
        <v>8.5554229999999993</v>
      </c>
      <c r="AG94">
        <v>0</v>
      </c>
      <c r="AH94">
        <v>0</v>
      </c>
      <c r="AI94">
        <v>0</v>
      </c>
      <c r="AJ94">
        <v>0</v>
      </c>
      <c r="AK94">
        <v>52.118668</v>
      </c>
      <c r="AL94">
        <v>2.2405680000000001</v>
      </c>
      <c r="AM94">
        <v>0</v>
      </c>
      <c r="AN94">
        <v>0.57174000000000003</v>
      </c>
      <c r="AO94">
        <v>0</v>
      </c>
      <c r="AP94">
        <v>3.7050360000000002</v>
      </c>
      <c r="AQ94">
        <v>15.002359999999999</v>
      </c>
      <c r="AR94">
        <v>4.257466</v>
      </c>
      <c r="AS94">
        <v>7.1329900000000004</v>
      </c>
      <c r="AT94">
        <v>14.461499999999999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1544.640052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330.07891699999999</v>
      </c>
      <c r="L95">
        <v>114.313337</v>
      </c>
      <c r="M95">
        <v>88.697199999999995</v>
      </c>
      <c r="N95">
        <v>113.88431199999999</v>
      </c>
      <c r="O95">
        <v>119.22602999999999</v>
      </c>
      <c r="P95">
        <v>118.94583799999999</v>
      </c>
      <c r="Q95">
        <v>7.6067489999999998</v>
      </c>
      <c r="R95">
        <v>12.398326000000001</v>
      </c>
      <c r="S95">
        <v>8.5708490000000008</v>
      </c>
      <c r="T95">
        <v>0</v>
      </c>
      <c r="U95">
        <v>322.12991199999999</v>
      </c>
      <c r="V95">
        <v>5.7846000000000002</v>
      </c>
      <c r="W95">
        <v>22.448297</v>
      </c>
      <c r="X95">
        <v>89.459609999999998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15.887261000000001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52.118668</v>
      </c>
      <c r="AL95">
        <v>2.2405680000000001</v>
      </c>
      <c r="AM95">
        <v>0</v>
      </c>
      <c r="AN95">
        <v>0.57174000000000003</v>
      </c>
      <c r="AO95">
        <v>0</v>
      </c>
      <c r="AP95">
        <v>3.7050360000000002</v>
      </c>
      <c r="AQ95">
        <v>15.002359999999999</v>
      </c>
      <c r="AR95">
        <v>8.5149310000000007</v>
      </c>
      <c r="AS95">
        <v>7.1329900000000004</v>
      </c>
      <c r="AT95">
        <v>14.461499999999999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1473.1790309999999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330.07891699999999</v>
      </c>
      <c r="L96">
        <v>114.313337</v>
      </c>
      <c r="M96">
        <v>88.697199999999995</v>
      </c>
      <c r="N96">
        <v>113.88431199999999</v>
      </c>
      <c r="O96">
        <v>119.22602999999999</v>
      </c>
      <c r="P96">
        <v>118.94583799999999</v>
      </c>
      <c r="Q96">
        <v>7.6067489999999998</v>
      </c>
      <c r="R96">
        <v>12.398326000000001</v>
      </c>
      <c r="S96">
        <v>8.5708490000000008</v>
      </c>
      <c r="T96">
        <v>0</v>
      </c>
      <c r="U96">
        <v>322.12991199999999</v>
      </c>
      <c r="V96">
        <v>5.7846000000000002</v>
      </c>
      <c r="W96">
        <v>22.448297</v>
      </c>
      <c r="X96">
        <v>89.459609999999998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15.887261000000001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52.118668</v>
      </c>
      <c r="AL96">
        <v>2.2405680000000001</v>
      </c>
      <c r="AM96">
        <v>0</v>
      </c>
      <c r="AN96">
        <v>0.57174000000000003</v>
      </c>
      <c r="AO96">
        <v>0</v>
      </c>
      <c r="AP96">
        <v>3.7050360000000002</v>
      </c>
      <c r="AQ96">
        <v>0</v>
      </c>
      <c r="AR96">
        <v>8.5149310000000007</v>
      </c>
      <c r="AS96">
        <v>7.1329900000000004</v>
      </c>
      <c r="AT96">
        <v>14.461499999999999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1458.1766709999999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330.07891699999999</v>
      </c>
      <c r="L97">
        <v>114.313337</v>
      </c>
      <c r="M97">
        <v>88.697199999999995</v>
      </c>
      <c r="N97">
        <v>113.88431199999999</v>
      </c>
      <c r="O97">
        <v>119.22602999999999</v>
      </c>
      <c r="P97">
        <v>118.94583799999999</v>
      </c>
      <c r="Q97">
        <v>7.6067489999999998</v>
      </c>
      <c r="R97">
        <v>12.398326000000001</v>
      </c>
      <c r="S97">
        <v>8.5708490000000008</v>
      </c>
      <c r="T97">
        <v>0</v>
      </c>
      <c r="U97">
        <v>322.12991199999999</v>
      </c>
      <c r="V97">
        <v>5.7846000000000002</v>
      </c>
      <c r="W97">
        <v>22.448297</v>
      </c>
      <c r="X97">
        <v>89.459609999999998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15.887261000000001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52.118668</v>
      </c>
      <c r="AL97">
        <v>2.2405680000000001</v>
      </c>
      <c r="AM97">
        <v>0</v>
      </c>
      <c r="AN97">
        <v>0.57174000000000003</v>
      </c>
      <c r="AO97">
        <v>0</v>
      </c>
      <c r="AP97">
        <v>3.7050360000000002</v>
      </c>
      <c r="AQ97">
        <v>0</v>
      </c>
      <c r="AR97">
        <v>8.5149310000000007</v>
      </c>
      <c r="AS97">
        <v>9.0783509999999996</v>
      </c>
      <c r="AT97">
        <v>14.461499999999999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1460.122032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330.07891699999999</v>
      </c>
      <c r="L98">
        <v>114.313337</v>
      </c>
      <c r="M98">
        <v>88.697199999999995</v>
      </c>
      <c r="N98">
        <v>113.88431199999999</v>
      </c>
      <c r="O98">
        <v>119.22602999999999</v>
      </c>
      <c r="P98">
        <v>118.94583799999999</v>
      </c>
      <c r="Q98">
        <v>7.6067489999999998</v>
      </c>
      <c r="R98">
        <v>12.398326000000001</v>
      </c>
      <c r="S98">
        <v>8.5708490000000008</v>
      </c>
      <c r="T98">
        <v>0</v>
      </c>
      <c r="U98">
        <v>322.12991199999999</v>
      </c>
      <c r="V98">
        <v>5.7846000000000002</v>
      </c>
      <c r="W98">
        <v>26.14967</v>
      </c>
      <c r="X98">
        <v>89.459609999999998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15.887261000000001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52.118668</v>
      </c>
      <c r="AL98">
        <v>2.2405680000000001</v>
      </c>
      <c r="AM98">
        <v>0</v>
      </c>
      <c r="AN98">
        <v>0.57174000000000003</v>
      </c>
      <c r="AO98">
        <v>0</v>
      </c>
      <c r="AP98">
        <v>3.7050360000000002</v>
      </c>
      <c r="AQ98">
        <v>0</v>
      </c>
      <c r="AR98">
        <v>8.5149310000000007</v>
      </c>
      <c r="AS98">
        <v>9.0783509999999996</v>
      </c>
      <c r="AT98">
        <v>14.461499999999999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1463.8234050000003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10.709210469000004</v>
      </c>
      <c r="L99">
        <f t="shared" si="2"/>
        <v>3.4192132544999985</v>
      </c>
      <c r="M99">
        <f t="shared" si="2"/>
        <v>2.0505498952499961</v>
      </c>
      <c r="N99">
        <f t="shared" si="2"/>
        <v>2.6692941267500023</v>
      </c>
      <c r="O99">
        <f t="shared" si="2"/>
        <v>2.7856123244999966</v>
      </c>
      <c r="P99">
        <f t="shared" si="2"/>
        <v>2.8547001119999948</v>
      </c>
      <c r="Q99">
        <f t="shared" si="2"/>
        <v>0.20563274700000014</v>
      </c>
      <c r="R99">
        <f t="shared" si="2"/>
        <v>0.7030765040000001</v>
      </c>
      <c r="S99">
        <f t="shared" si="2"/>
        <v>0.24886199724999963</v>
      </c>
      <c r="T99">
        <f t="shared" si="2"/>
        <v>0</v>
      </c>
      <c r="U99">
        <f t="shared" si="2"/>
        <v>7.7880600495000056</v>
      </c>
      <c r="V99">
        <f t="shared" si="2"/>
        <v>0.30124012124999988</v>
      </c>
      <c r="W99">
        <f t="shared" si="2"/>
        <v>0.67756571449999947</v>
      </c>
      <c r="X99">
        <f t="shared" si="2"/>
        <v>2.4791459594999998</v>
      </c>
      <c r="Y99">
        <f t="shared" si="2"/>
        <v>0</v>
      </c>
      <c r="Z99">
        <f t="shared" si="2"/>
        <v>5.4497488749999996E-2</v>
      </c>
      <c r="AA99">
        <f t="shared" si="2"/>
        <v>8.7582391750000002E-2</v>
      </c>
      <c r="AB99">
        <f t="shared" si="2"/>
        <v>0.16571948849999998</v>
      </c>
      <c r="AC99">
        <f t="shared" si="2"/>
        <v>9.8583101250000013E-2</v>
      </c>
      <c r="AD99">
        <f t="shared" si="2"/>
        <v>0.11892653600000003</v>
      </c>
      <c r="AE99">
        <f t="shared" si="2"/>
        <v>0.39320971325000004</v>
      </c>
      <c r="AF99">
        <f t="shared" si="2"/>
        <v>0.20295364900000029</v>
      </c>
      <c r="AG99">
        <f t="shared" si="2"/>
        <v>0</v>
      </c>
      <c r="AH99">
        <f t="shared" si="2"/>
        <v>0.7440515502499998</v>
      </c>
      <c r="AI99">
        <f t="shared" si="2"/>
        <v>6.7501461999999998E-2</v>
      </c>
      <c r="AJ99">
        <f t="shared" si="2"/>
        <v>0</v>
      </c>
      <c r="AK99">
        <f t="shared" si="2"/>
        <v>1.2508480320000013</v>
      </c>
      <c r="AL99">
        <f t="shared" si="2"/>
        <v>0.34392724249999995</v>
      </c>
      <c r="AM99">
        <f t="shared" si="2"/>
        <v>3.8537651000000006E-2</v>
      </c>
      <c r="AN99">
        <f t="shared" si="2"/>
        <v>1.3721759999999973E-2</v>
      </c>
      <c r="AO99">
        <f t="shared" si="2"/>
        <v>0</v>
      </c>
      <c r="AP99">
        <f t="shared" si="2"/>
        <v>9.1761397000000036E-2</v>
      </c>
      <c r="AQ99">
        <f t="shared" si="2"/>
        <v>0.39236941574999973</v>
      </c>
      <c r="AR99">
        <f t="shared" si="2"/>
        <v>0.26702291675000001</v>
      </c>
      <c r="AS99">
        <f t="shared" si="2"/>
        <v>0.20954780050000019</v>
      </c>
      <c r="AT99">
        <f t="shared" si="2"/>
        <v>0.34434566849999931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41.777270539750013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45262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45262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120.51</v>
      </c>
      <c r="C3" s="34">
        <v>31.82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71.73</v>
      </c>
      <c r="N3">
        <v>192.82</v>
      </c>
      <c r="O3">
        <v>53.03</v>
      </c>
      <c r="P3">
        <v>1.4</v>
      </c>
      <c r="Q3">
        <v>7.83</v>
      </c>
      <c r="R3" s="93">
        <v>0</v>
      </c>
      <c r="S3" s="93">
        <v>0</v>
      </c>
      <c r="T3" s="93">
        <v>0</v>
      </c>
      <c r="U3">
        <v>1.53</v>
      </c>
      <c r="V3">
        <v>0</v>
      </c>
      <c r="W3">
        <v>1.9</v>
      </c>
      <c r="X3">
        <v>105</v>
      </c>
      <c r="Y3">
        <v>35</v>
      </c>
      <c r="Z3">
        <v>35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27.74</v>
      </c>
      <c r="AH3">
        <v>83.38</v>
      </c>
      <c r="AI3">
        <v>83.38</v>
      </c>
      <c r="AJ3">
        <v>24.1</v>
      </c>
      <c r="AK3">
        <v>0</v>
      </c>
      <c r="AL3">
        <v>0</v>
      </c>
    </row>
    <row r="4" spans="1:38">
      <c r="A4" t="s">
        <v>46</v>
      </c>
      <c r="B4" s="34">
        <v>120.51</v>
      </c>
      <c r="C4" s="34">
        <v>31.82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71.73</v>
      </c>
      <c r="N4">
        <v>173.54</v>
      </c>
      <c r="O4">
        <v>53.03</v>
      </c>
      <c r="P4">
        <v>1.4</v>
      </c>
      <c r="Q4">
        <v>7.66</v>
      </c>
      <c r="R4" s="93">
        <v>0</v>
      </c>
      <c r="S4" s="93">
        <v>0</v>
      </c>
      <c r="T4" s="93">
        <v>0</v>
      </c>
      <c r="U4">
        <v>1.53</v>
      </c>
      <c r="V4">
        <v>0</v>
      </c>
      <c r="W4">
        <v>1.9</v>
      </c>
      <c r="X4">
        <v>104.81</v>
      </c>
      <c r="Y4">
        <v>34.92</v>
      </c>
      <c r="Z4">
        <v>34.94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27.71</v>
      </c>
      <c r="AH4">
        <v>83.22</v>
      </c>
      <c r="AI4">
        <v>83.22</v>
      </c>
      <c r="AJ4">
        <v>24.1</v>
      </c>
      <c r="AK4">
        <v>0</v>
      </c>
      <c r="AL4">
        <v>0</v>
      </c>
    </row>
    <row r="5" spans="1:38">
      <c r="A5" t="s">
        <v>47</v>
      </c>
      <c r="B5" s="34">
        <v>120.51</v>
      </c>
      <c r="C5" s="34">
        <v>31.82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71.73</v>
      </c>
      <c r="N5">
        <v>173.54</v>
      </c>
      <c r="O5">
        <v>53.03</v>
      </c>
      <c r="P5">
        <v>1.4</v>
      </c>
      <c r="Q5">
        <v>7.66</v>
      </c>
      <c r="R5" s="93">
        <v>0</v>
      </c>
      <c r="S5" s="93">
        <v>0</v>
      </c>
      <c r="T5" s="93">
        <v>0</v>
      </c>
      <c r="U5">
        <v>1.53</v>
      </c>
      <c r="V5">
        <v>0</v>
      </c>
      <c r="W5">
        <v>1.9</v>
      </c>
      <c r="X5">
        <v>104</v>
      </c>
      <c r="Y5">
        <v>34.659999999999997</v>
      </c>
      <c r="Z5">
        <v>34.67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28.32</v>
      </c>
      <c r="AH5">
        <v>83.05</v>
      </c>
      <c r="AI5">
        <v>83.05</v>
      </c>
      <c r="AJ5">
        <v>24.1</v>
      </c>
      <c r="AK5">
        <v>0</v>
      </c>
      <c r="AL5">
        <v>0</v>
      </c>
    </row>
    <row r="6" spans="1:38">
      <c r="A6" t="s">
        <v>48</v>
      </c>
      <c r="B6" s="34">
        <v>120.51</v>
      </c>
      <c r="C6" s="34">
        <v>31.82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71.73</v>
      </c>
      <c r="N6">
        <v>149.13</v>
      </c>
      <c r="O6">
        <v>53.03</v>
      </c>
      <c r="P6">
        <v>1.4</v>
      </c>
      <c r="Q6">
        <v>7.87</v>
      </c>
      <c r="R6" s="93">
        <v>0</v>
      </c>
      <c r="S6" s="93">
        <v>0</v>
      </c>
      <c r="T6" s="93">
        <v>0</v>
      </c>
      <c r="U6">
        <v>1.53</v>
      </c>
      <c r="V6">
        <v>0</v>
      </c>
      <c r="W6">
        <v>1.9</v>
      </c>
      <c r="X6">
        <v>103.51</v>
      </c>
      <c r="Y6">
        <v>34.51</v>
      </c>
      <c r="Z6">
        <v>34.5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28.14</v>
      </c>
      <c r="AH6">
        <v>82.94</v>
      </c>
      <c r="AI6">
        <v>82.94</v>
      </c>
      <c r="AJ6">
        <v>24.1</v>
      </c>
      <c r="AK6">
        <v>0</v>
      </c>
      <c r="AL6">
        <v>0</v>
      </c>
    </row>
    <row r="7" spans="1:38">
      <c r="A7" t="s">
        <v>49</v>
      </c>
      <c r="B7" s="34">
        <v>120.51</v>
      </c>
      <c r="C7" s="34">
        <v>31.82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71.73</v>
      </c>
      <c r="N7">
        <v>149.13</v>
      </c>
      <c r="O7">
        <v>53.03</v>
      </c>
      <c r="P7">
        <v>1.4</v>
      </c>
      <c r="Q7">
        <v>8.1199999999999992</v>
      </c>
      <c r="R7" s="93">
        <v>0</v>
      </c>
      <c r="S7" s="93">
        <v>0</v>
      </c>
      <c r="T7" s="93">
        <v>0</v>
      </c>
      <c r="U7">
        <v>1.53</v>
      </c>
      <c r="V7">
        <v>0</v>
      </c>
      <c r="W7">
        <v>1.9</v>
      </c>
      <c r="X7">
        <v>103.18</v>
      </c>
      <c r="Y7">
        <v>34.4</v>
      </c>
      <c r="Z7">
        <v>34.39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27.5</v>
      </c>
      <c r="AH7">
        <v>82.77</v>
      </c>
      <c r="AI7">
        <v>82.77</v>
      </c>
      <c r="AJ7">
        <v>24.1</v>
      </c>
      <c r="AK7">
        <v>0</v>
      </c>
      <c r="AL7">
        <v>0</v>
      </c>
    </row>
    <row r="8" spans="1:38">
      <c r="A8" t="s">
        <v>50</v>
      </c>
      <c r="B8" s="34">
        <v>120.51</v>
      </c>
      <c r="C8" s="34">
        <v>31.82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71.73</v>
      </c>
      <c r="N8">
        <v>149.13</v>
      </c>
      <c r="O8">
        <v>53.03</v>
      </c>
      <c r="P8">
        <v>1.4</v>
      </c>
      <c r="Q8">
        <v>8.3000000000000007</v>
      </c>
      <c r="R8" s="93">
        <v>0</v>
      </c>
      <c r="S8" s="93">
        <v>0</v>
      </c>
      <c r="T8" s="93">
        <v>0</v>
      </c>
      <c r="U8">
        <v>1.53</v>
      </c>
      <c r="V8">
        <v>0</v>
      </c>
      <c r="W8">
        <v>1.95</v>
      </c>
      <c r="X8">
        <v>89.85</v>
      </c>
      <c r="Y8">
        <v>29.95</v>
      </c>
      <c r="Z8">
        <v>29.95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28.7</v>
      </c>
      <c r="AH8">
        <v>82.53</v>
      </c>
      <c r="AI8">
        <v>82.53</v>
      </c>
      <c r="AJ8">
        <v>24.1</v>
      </c>
      <c r="AK8">
        <v>0</v>
      </c>
      <c r="AL8">
        <v>0</v>
      </c>
    </row>
    <row r="9" spans="1:38">
      <c r="A9" t="s">
        <v>51</v>
      </c>
      <c r="B9" s="34">
        <v>120.51</v>
      </c>
      <c r="C9" s="34">
        <v>31.82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71.73</v>
      </c>
      <c r="N9">
        <v>149.13</v>
      </c>
      <c r="O9">
        <v>53.03</v>
      </c>
      <c r="P9">
        <v>1.4</v>
      </c>
      <c r="Q9">
        <v>8.5</v>
      </c>
      <c r="R9" s="93">
        <v>0</v>
      </c>
      <c r="S9" s="93">
        <v>0</v>
      </c>
      <c r="T9" s="93">
        <v>0</v>
      </c>
      <c r="U9">
        <v>1.53</v>
      </c>
      <c r="V9">
        <v>0</v>
      </c>
      <c r="W9">
        <v>1.95</v>
      </c>
      <c r="X9">
        <v>89.82</v>
      </c>
      <c r="Y9">
        <v>29.93</v>
      </c>
      <c r="Z9">
        <v>29.94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25.53</v>
      </c>
      <c r="AH9">
        <v>82.38</v>
      </c>
      <c r="AI9">
        <v>82.38</v>
      </c>
      <c r="AJ9">
        <v>24.1</v>
      </c>
      <c r="AK9">
        <v>0</v>
      </c>
      <c r="AL9">
        <v>0</v>
      </c>
    </row>
    <row r="10" spans="1:38">
      <c r="A10" t="s">
        <v>52</v>
      </c>
      <c r="B10" s="34">
        <v>120.51</v>
      </c>
      <c r="C10" s="34">
        <v>31.82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71.73</v>
      </c>
      <c r="N10">
        <v>149.13</v>
      </c>
      <c r="O10">
        <v>53.03</v>
      </c>
      <c r="P10">
        <v>1.4</v>
      </c>
      <c r="Q10">
        <v>8.66</v>
      </c>
      <c r="R10" s="93">
        <v>0</v>
      </c>
      <c r="S10" s="93">
        <v>0</v>
      </c>
      <c r="T10" s="93">
        <v>0</v>
      </c>
      <c r="U10">
        <v>1.53</v>
      </c>
      <c r="V10">
        <v>0</v>
      </c>
      <c r="W10">
        <v>1.95</v>
      </c>
      <c r="X10">
        <v>89.85</v>
      </c>
      <c r="Y10">
        <v>29.95</v>
      </c>
      <c r="Z10">
        <v>29.95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25.58</v>
      </c>
      <c r="AH10">
        <v>82.21</v>
      </c>
      <c r="AI10">
        <v>82.21</v>
      </c>
      <c r="AJ10">
        <v>24.1</v>
      </c>
      <c r="AK10">
        <v>0</v>
      </c>
      <c r="AL10">
        <v>0</v>
      </c>
    </row>
    <row r="11" spans="1:38">
      <c r="A11" t="s">
        <v>53</v>
      </c>
      <c r="B11" s="34">
        <v>120.51</v>
      </c>
      <c r="C11" s="34">
        <v>31.82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71.73</v>
      </c>
      <c r="N11">
        <v>149.13</v>
      </c>
      <c r="O11">
        <v>53.03</v>
      </c>
      <c r="P11">
        <v>1.4</v>
      </c>
      <c r="Q11">
        <v>8.84</v>
      </c>
      <c r="R11" s="93">
        <v>0</v>
      </c>
      <c r="S11" s="93">
        <v>0</v>
      </c>
      <c r="T11" s="93">
        <v>0</v>
      </c>
      <c r="U11">
        <v>1.53</v>
      </c>
      <c r="V11">
        <v>0</v>
      </c>
      <c r="W11">
        <v>1.95</v>
      </c>
      <c r="X11">
        <v>100</v>
      </c>
      <c r="Y11">
        <v>33.340000000000003</v>
      </c>
      <c r="Z11">
        <v>33.33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25.45</v>
      </c>
      <c r="AH11">
        <v>81.91</v>
      </c>
      <c r="AI11">
        <v>81.91</v>
      </c>
      <c r="AJ11">
        <v>24.1</v>
      </c>
      <c r="AK11">
        <v>0</v>
      </c>
      <c r="AL11">
        <v>0</v>
      </c>
    </row>
    <row r="12" spans="1:38">
      <c r="A12" t="s">
        <v>54</v>
      </c>
      <c r="B12" s="34">
        <v>120.51</v>
      </c>
      <c r="C12" s="34">
        <v>31.82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71.73</v>
      </c>
      <c r="N12">
        <v>149.13</v>
      </c>
      <c r="O12">
        <v>53.03</v>
      </c>
      <c r="P12">
        <v>1.4</v>
      </c>
      <c r="Q12">
        <v>8.93</v>
      </c>
      <c r="R12" s="93">
        <v>0</v>
      </c>
      <c r="S12" s="93">
        <v>0</v>
      </c>
      <c r="T12" s="93">
        <v>0</v>
      </c>
      <c r="U12">
        <v>1.53</v>
      </c>
      <c r="V12">
        <v>0</v>
      </c>
      <c r="W12">
        <v>1.95</v>
      </c>
      <c r="X12">
        <v>100</v>
      </c>
      <c r="Y12">
        <v>33.340000000000003</v>
      </c>
      <c r="Z12">
        <v>33.33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26.29</v>
      </c>
      <c r="AH12">
        <v>81.349999999999994</v>
      </c>
      <c r="AI12">
        <v>81.349999999999994</v>
      </c>
      <c r="AJ12">
        <v>24.1</v>
      </c>
      <c r="AK12">
        <v>0</v>
      </c>
      <c r="AL12">
        <v>0</v>
      </c>
    </row>
    <row r="13" spans="1:38">
      <c r="A13" t="s">
        <v>55</v>
      </c>
      <c r="B13" s="34">
        <v>120.51</v>
      </c>
      <c r="C13" s="34">
        <v>31.82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71.73</v>
      </c>
      <c r="N13">
        <v>149.13</v>
      </c>
      <c r="O13">
        <v>53.03</v>
      </c>
      <c r="P13">
        <v>1.4</v>
      </c>
      <c r="Q13">
        <v>9.0399999999999991</v>
      </c>
      <c r="R13" s="93">
        <v>0</v>
      </c>
      <c r="S13" s="93">
        <v>0</v>
      </c>
      <c r="T13" s="93">
        <v>0</v>
      </c>
      <c r="U13">
        <v>1.53</v>
      </c>
      <c r="V13">
        <v>0</v>
      </c>
      <c r="W13">
        <v>1.95</v>
      </c>
      <c r="X13">
        <v>100</v>
      </c>
      <c r="Y13">
        <v>33.340000000000003</v>
      </c>
      <c r="Z13">
        <v>33.33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33.49</v>
      </c>
      <c r="AH13">
        <v>83.38</v>
      </c>
      <c r="AI13">
        <v>83.38</v>
      </c>
      <c r="AJ13">
        <v>24.1</v>
      </c>
      <c r="AK13">
        <v>0</v>
      </c>
      <c r="AL13">
        <v>0</v>
      </c>
    </row>
    <row r="14" spans="1:38">
      <c r="A14" t="s">
        <v>56</v>
      </c>
      <c r="B14" s="34">
        <v>120.51</v>
      </c>
      <c r="C14" s="34">
        <v>31.82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71.73</v>
      </c>
      <c r="N14">
        <v>149.13</v>
      </c>
      <c r="O14">
        <v>53.03</v>
      </c>
      <c r="P14">
        <v>1.4</v>
      </c>
      <c r="Q14">
        <v>9.15</v>
      </c>
      <c r="R14" s="93">
        <v>0</v>
      </c>
      <c r="S14" s="93">
        <v>0</v>
      </c>
      <c r="T14" s="93">
        <v>0</v>
      </c>
      <c r="U14">
        <v>1.53</v>
      </c>
      <c r="V14">
        <v>0</v>
      </c>
      <c r="W14">
        <v>1.95</v>
      </c>
      <c r="X14">
        <v>100</v>
      </c>
      <c r="Y14">
        <v>33.340000000000003</v>
      </c>
      <c r="Z14">
        <v>33.33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33.619999999999997</v>
      </c>
      <c r="AH14">
        <v>83.22</v>
      </c>
      <c r="AI14">
        <v>83.22</v>
      </c>
      <c r="AJ14">
        <v>24.1</v>
      </c>
      <c r="AK14">
        <v>0</v>
      </c>
      <c r="AL14">
        <v>0</v>
      </c>
    </row>
    <row r="15" spans="1:38">
      <c r="A15" t="s">
        <v>57</v>
      </c>
      <c r="B15" s="34">
        <v>120.51</v>
      </c>
      <c r="C15" s="34">
        <v>31.47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71.73</v>
      </c>
      <c r="N15">
        <v>149.13</v>
      </c>
      <c r="O15">
        <v>51.13</v>
      </c>
      <c r="P15">
        <v>1.32</v>
      </c>
      <c r="Q15">
        <v>9.2799999999999994</v>
      </c>
      <c r="R15" s="93">
        <v>0</v>
      </c>
      <c r="S15" s="93">
        <v>0</v>
      </c>
      <c r="T15" s="93">
        <v>0</v>
      </c>
      <c r="U15">
        <v>1.53</v>
      </c>
      <c r="V15">
        <v>0</v>
      </c>
      <c r="W15">
        <v>1.95</v>
      </c>
      <c r="X15">
        <v>110</v>
      </c>
      <c r="Y15">
        <v>36.659999999999997</v>
      </c>
      <c r="Z15">
        <v>36.67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33.64</v>
      </c>
      <c r="AH15">
        <v>83.05</v>
      </c>
      <c r="AI15">
        <v>83.05</v>
      </c>
      <c r="AJ15">
        <v>24.1</v>
      </c>
      <c r="AK15">
        <v>0</v>
      </c>
      <c r="AL15">
        <v>0</v>
      </c>
    </row>
    <row r="16" spans="1:38">
      <c r="A16" t="s">
        <v>58</v>
      </c>
      <c r="B16" s="34">
        <v>120.51</v>
      </c>
      <c r="C16" s="34">
        <v>31.47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71.73</v>
      </c>
      <c r="N16">
        <v>149.13</v>
      </c>
      <c r="O16">
        <v>51.13</v>
      </c>
      <c r="P16">
        <v>1.32</v>
      </c>
      <c r="Q16">
        <v>9.39</v>
      </c>
      <c r="R16" s="93">
        <v>0</v>
      </c>
      <c r="S16" s="93">
        <v>0</v>
      </c>
      <c r="T16" s="93">
        <v>0</v>
      </c>
      <c r="U16">
        <v>1.53</v>
      </c>
      <c r="V16">
        <v>0</v>
      </c>
      <c r="W16">
        <v>1.95</v>
      </c>
      <c r="X16">
        <v>110</v>
      </c>
      <c r="Y16">
        <v>36.659999999999997</v>
      </c>
      <c r="Z16">
        <v>36.67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33.799999999999997</v>
      </c>
      <c r="AH16">
        <v>82.94</v>
      </c>
      <c r="AI16">
        <v>82.94</v>
      </c>
      <c r="AJ16">
        <v>24.1</v>
      </c>
      <c r="AK16">
        <v>0</v>
      </c>
      <c r="AL16">
        <v>0</v>
      </c>
    </row>
    <row r="17" spans="1:38">
      <c r="A17" t="s">
        <v>59</v>
      </c>
      <c r="B17" s="34">
        <v>120.51</v>
      </c>
      <c r="C17" s="34">
        <v>31.47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71.73</v>
      </c>
      <c r="N17">
        <v>149.13</v>
      </c>
      <c r="O17">
        <v>48.2</v>
      </c>
      <c r="P17">
        <v>1.32</v>
      </c>
      <c r="Q17">
        <v>9.2899999999999991</v>
      </c>
      <c r="R17" s="93">
        <v>0</v>
      </c>
      <c r="S17" s="93">
        <v>0</v>
      </c>
      <c r="T17" s="93">
        <v>0</v>
      </c>
      <c r="U17">
        <v>1.46</v>
      </c>
      <c r="V17">
        <v>0</v>
      </c>
      <c r="W17">
        <v>1.95</v>
      </c>
      <c r="X17">
        <v>115</v>
      </c>
      <c r="Y17">
        <v>38.340000000000003</v>
      </c>
      <c r="Z17">
        <v>38.33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33.19</v>
      </c>
      <c r="AH17">
        <v>82.77</v>
      </c>
      <c r="AI17">
        <v>82.77</v>
      </c>
      <c r="AJ17">
        <v>24.1</v>
      </c>
      <c r="AK17">
        <v>0</v>
      </c>
      <c r="AL17">
        <v>0</v>
      </c>
    </row>
    <row r="18" spans="1:38">
      <c r="A18" t="s">
        <v>60</v>
      </c>
      <c r="B18" s="34">
        <v>120.51</v>
      </c>
      <c r="C18" s="34">
        <v>31.47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71.73</v>
      </c>
      <c r="N18">
        <v>149.13</v>
      </c>
      <c r="O18">
        <v>48.2</v>
      </c>
      <c r="P18">
        <v>1.32</v>
      </c>
      <c r="Q18">
        <v>9.17</v>
      </c>
      <c r="R18" s="93">
        <v>0</v>
      </c>
      <c r="S18" s="93">
        <v>0</v>
      </c>
      <c r="T18" s="93">
        <v>0</v>
      </c>
      <c r="U18">
        <v>1.46</v>
      </c>
      <c r="V18">
        <v>0</v>
      </c>
      <c r="W18">
        <v>1.95</v>
      </c>
      <c r="X18">
        <v>115</v>
      </c>
      <c r="Y18">
        <v>38.340000000000003</v>
      </c>
      <c r="Z18">
        <v>38.33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32.799999999999997</v>
      </c>
      <c r="AH18">
        <v>82.53</v>
      </c>
      <c r="AI18">
        <v>82.53</v>
      </c>
      <c r="AJ18">
        <v>24.1</v>
      </c>
      <c r="AK18">
        <v>0</v>
      </c>
      <c r="AL18">
        <v>0</v>
      </c>
    </row>
    <row r="19" spans="1:38">
      <c r="A19" t="s">
        <v>61</v>
      </c>
      <c r="B19" s="34">
        <v>120.51</v>
      </c>
      <c r="C19" s="34">
        <v>31.47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71.73</v>
      </c>
      <c r="N19">
        <v>149.13</v>
      </c>
      <c r="O19">
        <v>48.2</v>
      </c>
      <c r="P19">
        <v>1.32</v>
      </c>
      <c r="Q19">
        <v>8.91</v>
      </c>
      <c r="R19" s="93">
        <v>0</v>
      </c>
      <c r="S19" s="93">
        <v>0</v>
      </c>
      <c r="T19" s="93">
        <v>0</v>
      </c>
      <c r="U19">
        <v>1.46</v>
      </c>
      <c r="V19">
        <v>0</v>
      </c>
      <c r="W19">
        <v>1.95</v>
      </c>
      <c r="X19">
        <v>115</v>
      </c>
      <c r="Y19">
        <v>38.340000000000003</v>
      </c>
      <c r="Z19">
        <v>38.33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32.43</v>
      </c>
      <c r="AH19">
        <v>71.84</v>
      </c>
      <c r="AI19">
        <v>71.84</v>
      </c>
      <c r="AJ19">
        <v>24.1</v>
      </c>
      <c r="AK19">
        <v>0</v>
      </c>
      <c r="AL19">
        <v>0</v>
      </c>
    </row>
    <row r="20" spans="1:38">
      <c r="A20" t="s">
        <v>62</v>
      </c>
      <c r="B20" s="34">
        <v>120.51</v>
      </c>
      <c r="C20" s="34">
        <v>31.47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71.73</v>
      </c>
      <c r="N20">
        <v>149.13</v>
      </c>
      <c r="O20">
        <v>48.2</v>
      </c>
      <c r="P20">
        <v>1.32</v>
      </c>
      <c r="Q20">
        <v>8.8000000000000007</v>
      </c>
      <c r="R20" s="93">
        <v>0</v>
      </c>
      <c r="S20" s="93">
        <v>0</v>
      </c>
      <c r="T20" s="93">
        <v>0</v>
      </c>
      <c r="U20">
        <v>1.46</v>
      </c>
      <c r="V20">
        <v>0</v>
      </c>
      <c r="W20">
        <v>1.95</v>
      </c>
      <c r="X20">
        <v>115</v>
      </c>
      <c r="Y20">
        <v>38.340000000000003</v>
      </c>
      <c r="Z20">
        <v>38.33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32.200000000000003</v>
      </c>
      <c r="AH20">
        <v>70.510000000000005</v>
      </c>
      <c r="AI20">
        <v>70.510000000000005</v>
      </c>
      <c r="AJ20">
        <v>24.1</v>
      </c>
      <c r="AK20">
        <v>0</v>
      </c>
      <c r="AL20">
        <v>0</v>
      </c>
    </row>
    <row r="21" spans="1:38">
      <c r="A21" t="s">
        <v>63</v>
      </c>
      <c r="B21" s="34">
        <v>120.51</v>
      </c>
      <c r="C21" s="34">
        <v>31.47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71.73</v>
      </c>
      <c r="N21">
        <v>149.13</v>
      </c>
      <c r="O21">
        <v>48.2</v>
      </c>
      <c r="P21">
        <v>1.32</v>
      </c>
      <c r="Q21">
        <v>8.2200000000000006</v>
      </c>
      <c r="R21" s="93">
        <v>0</v>
      </c>
      <c r="S21" s="93">
        <v>0</v>
      </c>
      <c r="T21" s="93">
        <v>0</v>
      </c>
      <c r="U21">
        <v>1.46</v>
      </c>
      <c r="V21">
        <v>0</v>
      </c>
      <c r="W21">
        <v>1.95</v>
      </c>
      <c r="X21">
        <v>115</v>
      </c>
      <c r="Y21">
        <v>38.340000000000003</v>
      </c>
      <c r="Z21">
        <v>38.33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35.700000000000003</v>
      </c>
      <c r="AH21">
        <v>69.510000000000005</v>
      </c>
      <c r="AI21">
        <v>69.510000000000005</v>
      </c>
      <c r="AJ21">
        <v>24.1</v>
      </c>
      <c r="AK21">
        <v>0</v>
      </c>
      <c r="AL21">
        <v>0</v>
      </c>
    </row>
    <row r="22" spans="1:38">
      <c r="A22" t="s">
        <v>64</v>
      </c>
      <c r="B22" s="34">
        <v>120.51</v>
      </c>
      <c r="C22" s="34">
        <v>31.47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71.73</v>
      </c>
      <c r="N22">
        <v>149.13</v>
      </c>
      <c r="O22">
        <v>48.2</v>
      </c>
      <c r="P22">
        <v>1.32</v>
      </c>
      <c r="Q22">
        <v>7.68</v>
      </c>
      <c r="R22" s="93">
        <v>0</v>
      </c>
      <c r="S22" s="93">
        <v>0</v>
      </c>
      <c r="T22" s="93">
        <v>0</v>
      </c>
      <c r="U22">
        <v>1.46</v>
      </c>
      <c r="V22">
        <v>0</v>
      </c>
      <c r="W22">
        <v>1.95</v>
      </c>
      <c r="X22">
        <v>114.26</v>
      </c>
      <c r="Y22">
        <v>38.08</v>
      </c>
      <c r="Z22">
        <v>38.090000000000003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35.409999999999997</v>
      </c>
      <c r="AH22">
        <v>67.84</v>
      </c>
      <c r="AI22">
        <v>67.84</v>
      </c>
      <c r="AJ22">
        <v>24.1</v>
      </c>
      <c r="AK22">
        <v>0</v>
      </c>
      <c r="AL22">
        <v>0</v>
      </c>
    </row>
    <row r="23" spans="1:38">
      <c r="A23" t="s">
        <v>65</v>
      </c>
      <c r="B23" s="34">
        <v>154.91</v>
      </c>
      <c r="C23" s="34">
        <v>31.82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71.73</v>
      </c>
      <c r="N23">
        <v>192.82</v>
      </c>
      <c r="O23">
        <v>48.2</v>
      </c>
      <c r="P23">
        <v>1.32</v>
      </c>
      <c r="Q23">
        <v>7.01</v>
      </c>
      <c r="R23" s="93">
        <v>0</v>
      </c>
      <c r="S23" s="93">
        <v>0</v>
      </c>
      <c r="T23" s="93">
        <v>0</v>
      </c>
      <c r="U23">
        <v>1.46</v>
      </c>
      <c r="V23">
        <v>0</v>
      </c>
      <c r="W23">
        <v>1.9</v>
      </c>
      <c r="X23">
        <v>112.78</v>
      </c>
      <c r="Y23">
        <v>37.590000000000003</v>
      </c>
      <c r="Z23">
        <v>37.590000000000003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32.520000000000003</v>
      </c>
      <c r="AH23">
        <v>64.7</v>
      </c>
      <c r="AI23">
        <v>64.7</v>
      </c>
      <c r="AJ23">
        <v>24.1</v>
      </c>
      <c r="AK23">
        <v>0</v>
      </c>
      <c r="AL23">
        <v>0</v>
      </c>
    </row>
    <row r="24" spans="1:38">
      <c r="A24" t="s">
        <v>66</v>
      </c>
      <c r="B24" s="34">
        <v>154.91</v>
      </c>
      <c r="C24" s="34">
        <v>31.82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67.489999999999995</v>
      </c>
      <c r="N24">
        <v>231.38</v>
      </c>
      <c r="O24">
        <v>48.2</v>
      </c>
      <c r="P24">
        <v>1.32</v>
      </c>
      <c r="Q24">
        <v>7.01</v>
      </c>
      <c r="R24" s="93">
        <v>0</v>
      </c>
      <c r="S24" s="93">
        <v>0</v>
      </c>
      <c r="T24" s="93">
        <v>0</v>
      </c>
      <c r="U24">
        <v>1.46</v>
      </c>
      <c r="V24">
        <v>0</v>
      </c>
      <c r="W24">
        <v>1.9</v>
      </c>
      <c r="X24">
        <v>111.33</v>
      </c>
      <c r="Y24">
        <v>37.119999999999997</v>
      </c>
      <c r="Z24">
        <v>37.11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32.44</v>
      </c>
      <c r="AH24">
        <v>61.58</v>
      </c>
      <c r="AI24">
        <v>61.58</v>
      </c>
      <c r="AJ24">
        <v>24.1</v>
      </c>
      <c r="AK24">
        <v>0</v>
      </c>
      <c r="AL24">
        <v>0</v>
      </c>
    </row>
    <row r="25" spans="1:38">
      <c r="A25" t="s">
        <v>67</v>
      </c>
      <c r="B25" s="34">
        <v>203.12</v>
      </c>
      <c r="C25" s="34">
        <v>55.2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67.489999999999995</v>
      </c>
      <c r="N25">
        <v>271.14999999999998</v>
      </c>
      <c r="O25">
        <v>48.2</v>
      </c>
      <c r="P25">
        <v>1.32</v>
      </c>
      <c r="Q25">
        <v>10.14</v>
      </c>
      <c r="R25" s="93">
        <v>0</v>
      </c>
      <c r="S25" s="93">
        <v>0</v>
      </c>
      <c r="T25" s="93">
        <v>0</v>
      </c>
      <c r="U25">
        <v>1.46</v>
      </c>
      <c r="V25">
        <v>0</v>
      </c>
      <c r="W25">
        <v>1.9</v>
      </c>
      <c r="X25">
        <v>97.32</v>
      </c>
      <c r="Y25">
        <v>32.450000000000003</v>
      </c>
      <c r="Z25">
        <v>32.44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28.73</v>
      </c>
      <c r="AH25">
        <v>60.44</v>
      </c>
      <c r="AI25">
        <v>60.44</v>
      </c>
      <c r="AJ25">
        <v>25.07</v>
      </c>
      <c r="AK25">
        <v>0</v>
      </c>
      <c r="AL25">
        <v>0</v>
      </c>
    </row>
    <row r="26" spans="1:38">
      <c r="A26" t="s">
        <v>68</v>
      </c>
      <c r="B26" s="34">
        <v>214.91</v>
      </c>
      <c r="C26" s="34">
        <v>55.2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67.489999999999995</v>
      </c>
      <c r="N26">
        <v>271.14999999999998</v>
      </c>
      <c r="O26">
        <v>48.2</v>
      </c>
      <c r="P26">
        <v>1.32</v>
      </c>
      <c r="Q26">
        <v>10.11</v>
      </c>
      <c r="R26" s="93">
        <v>0</v>
      </c>
      <c r="S26" s="93">
        <v>0</v>
      </c>
      <c r="T26" s="93">
        <v>0</v>
      </c>
      <c r="U26">
        <v>1.46</v>
      </c>
      <c r="V26">
        <v>0</v>
      </c>
      <c r="W26">
        <v>1.9</v>
      </c>
      <c r="X26">
        <v>97.11</v>
      </c>
      <c r="Y26">
        <v>32.369999999999997</v>
      </c>
      <c r="Z26">
        <v>32.369999999999997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28.69</v>
      </c>
      <c r="AH26">
        <v>59.47</v>
      </c>
      <c r="AI26">
        <v>59.47</v>
      </c>
      <c r="AJ26">
        <v>25.07</v>
      </c>
      <c r="AK26">
        <v>0</v>
      </c>
      <c r="AL26">
        <v>0</v>
      </c>
    </row>
    <row r="27" spans="1:38">
      <c r="A27" t="s">
        <v>69</v>
      </c>
      <c r="B27" s="34">
        <v>214.91</v>
      </c>
      <c r="C27" s="34">
        <v>55.2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67.489999999999995</v>
      </c>
      <c r="N27">
        <v>271.14999999999998</v>
      </c>
      <c r="O27">
        <v>48.2</v>
      </c>
      <c r="P27">
        <v>1.32</v>
      </c>
      <c r="Q27">
        <v>9.9600000000000009</v>
      </c>
      <c r="R27" s="93">
        <v>0</v>
      </c>
      <c r="S27" s="93">
        <v>0</v>
      </c>
      <c r="T27" s="93">
        <v>0</v>
      </c>
      <c r="U27">
        <v>1.46</v>
      </c>
      <c r="V27">
        <v>0</v>
      </c>
      <c r="W27">
        <v>1.9</v>
      </c>
      <c r="X27">
        <v>96.82</v>
      </c>
      <c r="Y27">
        <v>32.270000000000003</v>
      </c>
      <c r="Z27">
        <v>32.28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28.6</v>
      </c>
      <c r="AH27">
        <v>58.36</v>
      </c>
      <c r="AI27">
        <v>58.36</v>
      </c>
      <c r="AJ27">
        <v>25.07</v>
      </c>
      <c r="AK27">
        <v>0</v>
      </c>
      <c r="AL27">
        <v>0</v>
      </c>
    </row>
    <row r="28" spans="1:38">
      <c r="A28" t="s">
        <v>70</v>
      </c>
      <c r="B28" s="34">
        <v>214.91</v>
      </c>
      <c r="C28" s="34">
        <v>55.2</v>
      </c>
      <c r="D28" s="93">
        <f t="shared" si="0"/>
        <v>1.1200000000000001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67.489999999999995</v>
      </c>
      <c r="N28">
        <v>271.14999999999998</v>
      </c>
      <c r="O28">
        <v>48.2</v>
      </c>
      <c r="P28">
        <v>1.32</v>
      </c>
      <c r="Q28">
        <v>9.76</v>
      </c>
      <c r="R28" s="93">
        <v>1.1200000000000001</v>
      </c>
      <c r="S28" s="93">
        <v>0</v>
      </c>
      <c r="T28" s="93">
        <v>0</v>
      </c>
      <c r="U28">
        <v>1.46</v>
      </c>
      <c r="V28">
        <v>0</v>
      </c>
      <c r="W28">
        <v>1.9</v>
      </c>
      <c r="X28">
        <v>95.76</v>
      </c>
      <c r="Y28">
        <v>31.92</v>
      </c>
      <c r="Z28">
        <v>31.92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28.51</v>
      </c>
      <c r="AH28">
        <v>57.38</v>
      </c>
      <c r="AI28">
        <v>57.38</v>
      </c>
      <c r="AJ28">
        <v>25.07</v>
      </c>
      <c r="AK28">
        <v>0</v>
      </c>
      <c r="AL28">
        <v>0</v>
      </c>
    </row>
    <row r="29" spans="1:38">
      <c r="A29" t="s">
        <v>71</v>
      </c>
      <c r="B29" s="34">
        <v>260.89</v>
      </c>
      <c r="C29" s="34">
        <v>55.2</v>
      </c>
      <c r="D29" s="93">
        <f t="shared" si="0"/>
        <v>7.5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67.489999999999995</v>
      </c>
      <c r="N29">
        <v>271.14999999999998</v>
      </c>
      <c r="O29">
        <v>48.2</v>
      </c>
      <c r="P29">
        <v>1.32</v>
      </c>
      <c r="Q29">
        <v>9.6</v>
      </c>
      <c r="R29" s="93">
        <v>4.55</v>
      </c>
      <c r="S29" s="93">
        <v>2</v>
      </c>
      <c r="T29" s="93">
        <v>0.95</v>
      </c>
      <c r="U29">
        <v>1.46</v>
      </c>
      <c r="V29">
        <v>0</v>
      </c>
      <c r="W29">
        <v>1.9</v>
      </c>
      <c r="X29">
        <v>94.26</v>
      </c>
      <c r="Y29">
        <v>31.42</v>
      </c>
      <c r="Z29">
        <v>31.42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28.38</v>
      </c>
      <c r="AH29">
        <v>56.54</v>
      </c>
      <c r="AI29">
        <v>56.54</v>
      </c>
      <c r="AJ29">
        <v>25.07</v>
      </c>
      <c r="AK29">
        <v>0</v>
      </c>
      <c r="AL29">
        <v>0</v>
      </c>
    </row>
    <row r="30" spans="1:38">
      <c r="A30" t="s">
        <v>72</v>
      </c>
      <c r="B30" s="34">
        <v>260.89</v>
      </c>
      <c r="C30" s="34">
        <v>68</v>
      </c>
      <c r="D30" s="93">
        <f t="shared" si="0"/>
        <v>25.98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67.489999999999995</v>
      </c>
      <c r="N30">
        <v>271.14999999999998</v>
      </c>
      <c r="O30">
        <v>67.489999999999995</v>
      </c>
      <c r="P30">
        <v>1.32</v>
      </c>
      <c r="Q30">
        <v>9.36</v>
      </c>
      <c r="R30" s="93">
        <v>15</v>
      </c>
      <c r="S30" s="93">
        <v>7</v>
      </c>
      <c r="T30" s="93">
        <v>3.98</v>
      </c>
      <c r="U30">
        <v>1.46</v>
      </c>
      <c r="V30">
        <v>0.262521</v>
      </c>
      <c r="W30">
        <v>1.9</v>
      </c>
      <c r="X30">
        <v>91.76</v>
      </c>
      <c r="Y30">
        <v>30.58</v>
      </c>
      <c r="Z30">
        <v>30.59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28.12</v>
      </c>
      <c r="AH30">
        <v>56.06</v>
      </c>
      <c r="AI30">
        <v>56.06</v>
      </c>
      <c r="AJ30">
        <v>24.1</v>
      </c>
      <c r="AK30">
        <v>0</v>
      </c>
      <c r="AL30">
        <v>0</v>
      </c>
    </row>
    <row r="31" spans="1:38">
      <c r="A31" t="s">
        <v>73</v>
      </c>
      <c r="B31" s="34">
        <v>260.89</v>
      </c>
      <c r="C31" s="34">
        <v>86.96</v>
      </c>
      <c r="D31" s="93">
        <f t="shared" si="0"/>
        <v>59.019999999999996</v>
      </c>
      <c r="E31" s="34">
        <v>0</v>
      </c>
      <c r="F31" s="34"/>
      <c r="G31" s="34"/>
      <c r="H31" s="34"/>
      <c r="I31" s="34"/>
      <c r="J31" s="37">
        <v>0.04</v>
      </c>
      <c r="K31" s="37">
        <v>0.04</v>
      </c>
      <c r="L31" s="37">
        <v>0.04</v>
      </c>
      <c r="M31">
        <v>67.489999999999995</v>
      </c>
      <c r="N31">
        <v>271.14999999999998</v>
      </c>
      <c r="O31">
        <v>86.77</v>
      </c>
      <c r="P31">
        <v>1.32</v>
      </c>
      <c r="Q31">
        <v>7.01</v>
      </c>
      <c r="R31" s="93">
        <v>26.02</v>
      </c>
      <c r="S31" s="93">
        <v>14</v>
      </c>
      <c r="T31" s="93">
        <v>19</v>
      </c>
      <c r="U31">
        <v>1.46</v>
      </c>
      <c r="V31">
        <v>1.701525</v>
      </c>
      <c r="W31">
        <v>1.9</v>
      </c>
      <c r="X31">
        <v>82.76</v>
      </c>
      <c r="Y31">
        <v>27.58</v>
      </c>
      <c r="Z31">
        <v>27.59</v>
      </c>
      <c r="AA31">
        <v>0.02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21.99</v>
      </c>
      <c r="AH31">
        <v>54.94</v>
      </c>
      <c r="AI31">
        <v>54.94</v>
      </c>
      <c r="AJ31">
        <v>23.14</v>
      </c>
      <c r="AK31">
        <v>0</v>
      </c>
      <c r="AL31">
        <v>0</v>
      </c>
    </row>
    <row r="32" spans="1:38">
      <c r="A32" t="s">
        <v>74</v>
      </c>
      <c r="B32" s="34">
        <v>260.89</v>
      </c>
      <c r="C32" s="34">
        <v>86.96</v>
      </c>
      <c r="D32" s="93">
        <f t="shared" si="0"/>
        <v>77.25</v>
      </c>
      <c r="E32" s="34">
        <v>0</v>
      </c>
      <c r="F32" s="34"/>
      <c r="G32" s="34"/>
      <c r="H32" s="34"/>
      <c r="I32" s="34"/>
      <c r="J32" s="37">
        <v>0.24</v>
      </c>
      <c r="K32" s="37">
        <v>0.24</v>
      </c>
      <c r="L32" s="37">
        <v>0.24</v>
      </c>
      <c r="M32">
        <v>96.41</v>
      </c>
      <c r="N32">
        <v>271.14999999999998</v>
      </c>
      <c r="O32">
        <v>100.98</v>
      </c>
      <c r="P32">
        <v>1.32</v>
      </c>
      <c r="Q32">
        <v>7.01</v>
      </c>
      <c r="R32" s="93">
        <v>26.13</v>
      </c>
      <c r="S32" s="93">
        <v>24.99</v>
      </c>
      <c r="T32" s="93">
        <v>26.13</v>
      </c>
      <c r="U32">
        <v>1.46</v>
      </c>
      <c r="V32">
        <v>3.6947399999999999</v>
      </c>
      <c r="W32">
        <v>1.9</v>
      </c>
      <c r="X32">
        <v>81.760000000000005</v>
      </c>
      <c r="Y32">
        <v>27.26</v>
      </c>
      <c r="Z32">
        <v>27.25</v>
      </c>
      <c r="AA32">
        <v>2.97</v>
      </c>
      <c r="AB32">
        <v>0.59</v>
      </c>
      <c r="AC32">
        <v>0.33</v>
      </c>
      <c r="AD32">
        <v>0</v>
      </c>
      <c r="AE32">
        <v>1</v>
      </c>
      <c r="AF32">
        <v>0</v>
      </c>
      <c r="AG32">
        <v>21.76</v>
      </c>
      <c r="AH32">
        <v>54.01</v>
      </c>
      <c r="AI32">
        <v>54.01</v>
      </c>
      <c r="AJ32">
        <v>23.14</v>
      </c>
      <c r="AK32">
        <v>1.4</v>
      </c>
      <c r="AL32">
        <v>0.6</v>
      </c>
    </row>
    <row r="33" spans="1:38">
      <c r="A33" t="s">
        <v>75</v>
      </c>
      <c r="B33" s="34">
        <v>260.89</v>
      </c>
      <c r="C33" s="34">
        <v>86.96</v>
      </c>
      <c r="D33" s="93">
        <f t="shared" si="0"/>
        <v>84.25</v>
      </c>
      <c r="E33" s="34">
        <v>0</v>
      </c>
      <c r="F33" s="34"/>
      <c r="G33" s="34"/>
      <c r="H33" s="34"/>
      <c r="I33" s="34"/>
      <c r="J33" s="37">
        <v>0.53</v>
      </c>
      <c r="K33" s="37">
        <v>0.53</v>
      </c>
      <c r="L33" s="37">
        <v>0.54</v>
      </c>
      <c r="M33">
        <v>118.01</v>
      </c>
      <c r="N33">
        <v>271.14999999999998</v>
      </c>
      <c r="O33">
        <v>100.98</v>
      </c>
      <c r="P33">
        <v>1.32</v>
      </c>
      <c r="Q33">
        <v>7.01</v>
      </c>
      <c r="R33" s="93">
        <v>28.08</v>
      </c>
      <c r="S33" s="93">
        <v>28.09</v>
      </c>
      <c r="T33" s="93">
        <v>28.08</v>
      </c>
      <c r="U33">
        <v>1.46</v>
      </c>
      <c r="V33">
        <v>6.2032740000000004</v>
      </c>
      <c r="W33">
        <v>1.9</v>
      </c>
      <c r="X33">
        <v>80.260000000000005</v>
      </c>
      <c r="Y33">
        <v>26.76</v>
      </c>
      <c r="Z33">
        <v>26.75</v>
      </c>
      <c r="AA33">
        <v>8.8699999999999992</v>
      </c>
      <c r="AB33">
        <v>1.77</v>
      </c>
      <c r="AC33">
        <v>1.67</v>
      </c>
      <c r="AD33">
        <v>2</v>
      </c>
      <c r="AE33">
        <v>3</v>
      </c>
      <c r="AF33">
        <v>2</v>
      </c>
      <c r="AG33">
        <v>21.57</v>
      </c>
      <c r="AH33">
        <v>53.84</v>
      </c>
      <c r="AI33">
        <v>53.84</v>
      </c>
      <c r="AJ33">
        <v>23.14</v>
      </c>
      <c r="AK33">
        <v>4.9000000000000004</v>
      </c>
      <c r="AL33">
        <v>2.1</v>
      </c>
    </row>
    <row r="34" spans="1:38">
      <c r="A34" t="s">
        <v>76</v>
      </c>
      <c r="B34" s="34">
        <v>260.89</v>
      </c>
      <c r="C34" s="34">
        <v>86.96</v>
      </c>
      <c r="D34" s="93">
        <f t="shared" si="0"/>
        <v>85.75</v>
      </c>
      <c r="E34" s="34">
        <v>0</v>
      </c>
      <c r="F34" s="34"/>
      <c r="G34" s="34"/>
      <c r="H34" s="34"/>
      <c r="I34" s="34"/>
      <c r="J34" s="37">
        <v>0.95</v>
      </c>
      <c r="K34" s="37">
        <v>0.95</v>
      </c>
      <c r="L34" s="37">
        <v>0.96</v>
      </c>
      <c r="M34">
        <v>118.01</v>
      </c>
      <c r="N34">
        <v>271.14999999999998</v>
      </c>
      <c r="O34">
        <v>100.98</v>
      </c>
      <c r="P34">
        <v>1.32</v>
      </c>
      <c r="Q34">
        <v>7.01</v>
      </c>
      <c r="R34" s="93">
        <v>28.58</v>
      </c>
      <c r="S34" s="93">
        <v>28.59</v>
      </c>
      <c r="T34" s="93">
        <v>28.58</v>
      </c>
      <c r="U34">
        <v>1.46</v>
      </c>
      <c r="V34">
        <v>9.266019</v>
      </c>
      <c r="W34">
        <v>1.9</v>
      </c>
      <c r="X34">
        <v>79.260000000000005</v>
      </c>
      <c r="Y34">
        <v>26.42</v>
      </c>
      <c r="Z34">
        <v>26.42</v>
      </c>
      <c r="AA34">
        <v>20.61</v>
      </c>
      <c r="AB34">
        <v>4.12</v>
      </c>
      <c r="AC34">
        <v>8.32</v>
      </c>
      <c r="AD34">
        <v>4</v>
      </c>
      <c r="AE34">
        <v>8</v>
      </c>
      <c r="AF34">
        <v>4</v>
      </c>
      <c r="AG34">
        <v>21.36</v>
      </c>
      <c r="AH34">
        <v>53.7</v>
      </c>
      <c r="AI34">
        <v>53.7</v>
      </c>
      <c r="AJ34">
        <v>22.17</v>
      </c>
      <c r="AK34">
        <v>11.2</v>
      </c>
      <c r="AL34">
        <v>4.8</v>
      </c>
    </row>
    <row r="35" spans="1:38">
      <c r="A35" t="s">
        <v>77</v>
      </c>
      <c r="B35" s="34">
        <v>260.89</v>
      </c>
      <c r="C35" s="34">
        <v>86.96</v>
      </c>
      <c r="D35" s="93">
        <f t="shared" si="0"/>
        <v>86.25</v>
      </c>
      <c r="E35" s="34">
        <v>0</v>
      </c>
      <c r="F35" s="34"/>
      <c r="G35" s="34"/>
      <c r="H35" s="34"/>
      <c r="I35" s="34"/>
      <c r="J35" s="37">
        <v>1.48</v>
      </c>
      <c r="K35" s="37">
        <v>1.48</v>
      </c>
      <c r="L35" s="37">
        <v>1.52</v>
      </c>
      <c r="M35">
        <v>118.01</v>
      </c>
      <c r="N35">
        <v>271.14999999999998</v>
      </c>
      <c r="O35">
        <v>100.98</v>
      </c>
      <c r="P35">
        <v>1.32</v>
      </c>
      <c r="Q35">
        <v>7.01</v>
      </c>
      <c r="R35" s="93">
        <v>28.75</v>
      </c>
      <c r="S35" s="93">
        <v>28.75</v>
      </c>
      <c r="T35" s="93">
        <v>28.75</v>
      </c>
      <c r="U35">
        <v>1.46</v>
      </c>
      <c r="V35">
        <v>12.523224000000001</v>
      </c>
      <c r="W35">
        <v>1.9</v>
      </c>
      <c r="X35">
        <v>77.760000000000005</v>
      </c>
      <c r="Y35">
        <v>25.92</v>
      </c>
      <c r="Z35">
        <v>25.92</v>
      </c>
      <c r="AA35">
        <v>34.24</v>
      </c>
      <c r="AB35">
        <v>6.85</v>
      </c>
      <c r="AC35">
        <v>16.02</v>
      </c>
      <c r="AD35">
        <v>4.43</v>
      </c>
      <c r="AE35">
        <v>13</v>
      </c>
      <c r="AF35">
        <v>6</v>
      </c>
      <c r="AG35">
        <v>15.62</v>
      </c>
      <c r="AH35">
        <v>53.51</v>
      </c>
      <c r="AI35">
        <v>53.51</v>
      </c>
      <c r="AJ35">
        <v>22.17</v>
      </c>
      <c r="AK35">
        <v>21</v>
      </c>
      <c r="AL35">
        <v>9</v>
      </c>
    </row>
    <row r="36" spans="1:38">
      <c r="A36" t="s">
        <v>78</v>
      </c>
      <c r="B36" s="34">
        <v>260.89</v>
      </c>
      <c r="C36" s="34">
        <v>86.96</v>
      </c>
      <c r="D36" s="93">
        <f t="shared" si="0"/>
        <v>86.75</v>
      </c>
      <c r="E36" s="34">
        <v>0</v>
      </c>
      <c r="F36" s="34"/>
      <c r="G36" s="34"/>
      <c r="H36" s="34"/>
      <c r="I36" s="34"/>
      <c r="J36" s="37">
        <v>2.13</v>
      </c>
      <c r="K36" s="37">
        <v>2.13</v>
      </c>
      <c r="L36" s="37">
        <v>2.1800000000000002</v>
      </c>
      <c r="M36">
        <v>118.01</v>
      </c>
      <c r="N36">
        <v>271.14999999999998</v>
      </c>
      <c r="O36">
        <v>100.98</v>
      </c>
      <c r="P36">
        <v>1.32</v>
      </c>
      <c r="Q36">
        <v>7.01</v>
      </c>
      <c r="R36" s="93">
        <v>28.92</v>
      </c>
      <c r="S36" s="93">
        <v>28.91</v>
      </c>
      <c r="T36" s="93">
        <v>28.92</v>
      </c>
      <c r="U36">
        <v>1.46</v>
      </c>
      <c r="V36">
        <v>16.004058000000001</v>
      </c>
      <c r="W36">
        <v>1.9</v>
      </c>
      <c r="X36">
        <v>77.760000000000005</v>
      </c>
      <c r="Y36">
        <v>25.92</v>
      </c>
      <c r="Z36">
        <v>25.92</v>
      </c>
      <c r="AA36">
        <v>49.97</v>
      </c>
      <c r="AB36">
        <v>9.99</v>
      </c>
      <c r="AC36">
        <v>23.72</v>
      </c>
      <c r="AD36">
        <v>7.45</v>
      </c>
      <c r="AE36">
        <v>15</v>
      </c>
      <c r="AF36">
        <v>8</v>
      </c>
      <c r="AG36">
        <v>15.34</v>
      </c>
      <c r="AH36">
        <v>53.33</v>
      </c>
      <c r="AI36">
        <v>53.33</v>
      </c>
      <c r="AJ36">
        <v>22.17</v>
      </c>
      <c r="AK36">
        <v>28</v>
      </c>
      <c r="AL36">
        <v>12</v>
      </c>
    </row>
    <row r="37" spans="1:38">
      <c r="A37" t="s">
        <v>79</v>
      </c>
      <c r="B37" s="34">
        <v>260.89</v>
      </c>
      <c r="C37" s="34">
        <v>86.96</v>
      </c>
      <c r="D37" s="93">
        <f t="shared" si="0"/>
        <v>92.550000000000011</v>
      </c>
      <c r="E37" s="34">
        <v>0</v>
      </c>
      <c r="F37" s="34"/>
      <c r="G37" s="34"/>
      <c r="H37" s="34"/>
      <c r="I37" s="34"/>
      <c r="J37" s="37">
        <v>2.89</v>
      </c>
      <c r="K37" s="37">
        <v>2.89</v>
      </c>
      <c r="L37" s="37">
        <v>2.97</v>
      </c>
      <c r="M37">
        <v>118.01</v>
      </c>
      <c r="N37">
        <v>271.14999999999998</v>
      </c>
      <c r="O37">
        <v>100.98</v>
      </c>
      <c r="P37">
        <v>1.32</v>
      </c>
      <c r="Q37">
        <v>7.01</v>
      </c>
      <c r="R37" s="93">
        <v>30.85</v>
      </c>
      <c r="S37" s="93">
        <v>30.85</v>
      </c>
      <c r="T37" s="93">
        <v>30.85</v>
      </c>
      <c r="U37">
        <v>1.46</v>
      </c>
      <c r="V37">
        <v>19.718243999999999</v>
      </c>
      <c r="W37">
        <v>1.9</v>
      </c>
      <c r="X37">
        <v>60.31</v>
      </c>
      <c r="Y37">
        <v>20.11</v>
      </c>
      <c r="Z37">
        <v>20.100000000000001</v>
      </c>
      <c r="AA37">
        <v>66.08</v>
      </c>
      <c r="AB37">
        <v>13.21</v>
      </c>
      <c r="AC37">
        <v>31.42</v>
      </c>
      <c r="AD37">
        <v>7</v>
      </c>
      <c r="AE37">
        <v>18</v>
      </c>
      <c r="AF37">
        <v>9</v>
      </c>
      <c r="AG37">
        <v>15.32</v>
      </c>
      <c r="AH37">
        <v>53.33</v>
      </c>
      <c r="AI37">
        <v>53.33</v>
      </c>
      <c r="AJ37">
        <v>22.17</v>
      </c>
      <c r="AK37">
        <v>39</v>
      </c>
      <c r="AL37">
        <v>16</v>
      </c>
    </row>
    <row r="38" spans="1:38">
      <c r="A38" t="s">
        <v>80</v>
      </c>
      <c r="B38" s="34">
        <v>260.89</v>
      </c>
      <c r="C38" s="34">
        <v>86.96</v>
      </c>
      <c r="D38" s="93">
        <f t="shared" si="0"/>
        <v>93.15</v>
      </c>
      <c r="E38" s="34">
        <v>0</v>
      </c>
      <c r="F38" s="34"/>
      <c r="G38" s="34"/>
      <c r="H38" s="34"/>
      <c r="I38" s="34"/>
      <c r="J38" s="37">
        <v>4.04</v>
      </c>
      <c r="K38" s="37">
        <v>4.04</v>
      </c>
      <c r="L38" s="37">
        <v>4.1399999999999997</v>
      </c>
      <c r="M38">
        <v>118.01</v>
      </c>
      <c r="N38">
        <v>271.14999999999998</v>
      </c>
      <c r="O38">
        <v>100.98</v>
      </c>
      <c r="P38">
        <v>1.32</v>
      </c>
      <c r="Q38">
        <v>7.01</v>
      </c>
      <c r="R38" s="93">
        <v>31.05</v>
      </c>
      <c r="S38" s="93">
        <v>31.05</v>
      </c>
      <c r="T38" s="93">
        <v>31.05</v>
      </c>
      <c r="U38">
        <v>1.46</v>
      </c>
      <c r="V38">
        <v>23.490767999999999</v>
      </c>
      <c r="W38">
        <v>1.9</v>
      </c>
      <c r="X38">
        <v>60.39</v>
      </c>
      <c r="Y38">
        <v>20.13</v>
      </c>
      <c r="Z38">
        <v>20.13</v>
      </c>
      <c r="AA38">
        <v>82.55</v>
      </c>
      <c r="AB38">
        <v>16.510000000000002</v>
      </c>
      <c r="AC38">
        <v>38.380000000000003</v>
      </c>
      <c r="AD38">
        <v>9</v>
      </c>
      <c r="AE38">
        <v>21</v>
      </c>
      <c r="AF38">
        <v>11</v>
      </c>
      <c r="AG38">
        <v>11.29</v>
      </c>
      <c r="AH38">
        <v>53.33</v>
      </c>
      <c r="AI38">
        <v>53.33</v>
      </c>
      <c r="AJ38">
        <v>22.17</v>
      </c>
      <c r="AK38">
        <v>46</v>
      </c>
      <c r="AL38">
        <v>19</v>
      </c>
    </row>
    <row r="39" spans="1:38">
      <c r="A39" t="s">
        <v>81</v>
      </c>
      <c r="B39" s="34">
        <v>260.89</v>
      </c>
      <c r="C39" s="34">
        <v>86.96</v>
      </c>
      <c r="D39" s="93">
        <f t="shared" si="0"/>
        <v>93.15</v>
      </c>
      <c r="E39" s="34">
        <v>0</v>
      </c>
      <c r="F39" s="34"/>
      <c r="G39" s="34"/>
      <c r="H39" s="34"/>
      <c r="I39" s="34"/>
      <c r="J39" s="37">
        <v>5.1100000000000003</v>
      </c>
      <c r="K39" s="37">
        <v>5.1100000000000003</v>
      </c>
      <c r="L39" s="37">
        <v>5.23</v>
      </c>
      <c r="M39">
        <v>118.01</v>
      </c>
      <c r="N39">
        <v>271.14999999999998</v>
      </c>
      <c r="O39">
        <v>100.98</v>
      </c>
      <c r="P39">
        <v>1.32</v>
      </c>
      <c r="Q39">
        <v>7.01</v>
      </c>
      <c r="R39" s="93">
        <v>31.05</v>
      </c>
      <c r="S39" s="93">
        <v>31.05</v>
      </c>
      <c r="T39" s="93">
        <v>31.05</v>
      </c>
      <c r="U39">
        <v>1.46</v>
      </c>
      <c r="V39">
        <v>33.738810000000001</v>
      </c>
      <c r="W39">
        <v>1.9</v>
      </c>
      <c r="X39">
        <v>60.18</v>
      </c>
      <c r="Y39">
        <v>20.059999999999999</v>
      </c>
      <c r="Z39">
        <v>20.059999999999999</v>
      </c>
      <c r="AA39">
        <v>99.93</v>
      </c>
      <c r="AB39">
        <v>19.989999999999998</v>
      </c>
      <c r="AC39">
        <v>20</v>
      </c>
      <c r="AD39">
        <v>11</v>
      </c>
      <c r="AE39">
        <v>25</v>
      </c>
      <c r="AF39">
        <v>13</v>
      </c>
      <c r="AG39">
        <v>11.3</v>
      </c>
      <c r="AH39">
        <v>43.96</v>
      </c>
      <c r="AI39">
        <v>43.96</v>
      </c>
      <c r="AJ39">
        <v>22.17</v>
      </c>
      <c r="AK39">
        <v>53</v>
      </c>
      <c r="AL39">
        <v>22</v>
      </c>
    </row>
    <row r="40" spans="1:38">
      <c r="A40" t="s">
        <v>82</v>
      </c>
      <c r="B40" s="34">
        <v>260.89</v>
      </c>
      <c r="C40" s="34">
        <v>86.96</v>
      </c>
      <c r="D40" s="93">
        <f t="shared" si="0"/>
        <v>93.449999999999989</v>
      </c>
      <c r="E40" s="34">
        <v>0</v>
      </c>
      <c r="F40" s="34"/>
      <c r="G40" s="34"/>
      <c r="H40" s="34"/>
      <c r="I40" s="34"/>
      <c r="J40" s="37">
        <v>6.16</v>
      </c>
      <c r="K40" s="37">
        <v>6.16</v>
      </c>
      <c r="L40" s="37">
        <v>6.32</v>
      </c>
      <c r="M40">
        <v>118.01</v>
      </c>
      <c r="N40">
        <v>271.14999999999998</v>
      </c>
      <c r="O40">
        <v>100.98</v>
      </c>
      <c r="P40">
        <v>1.32</v>
      </c>
      <c r="Q40">
        <v>7.01</v>
      </c>
      <c r="R40" s="93">
        <v>31.15</v>
      </c>
      <c r="S40" s="93">
        <v>31.15</v>
      </c>
      <c r="T40" s="93">
        <v>31.15</v>
      </c>
      <c r="U40">
        <v>1.46</v>
      </c>
      <c r="V40">
        <v>38.230835999999996</v>
      </c>
      <c r="W40">
        <v>1.9</v>
      </c>
      <c r="X40">
        <v>60.1</v>
      </c>
      <c r="Y40">
        <v>20.03</v>
      </c>
      <c r="Z40">
        <v>20.03</v>
      </c>
      <c r="AA40">
        <v>116.72</v>
      </c>
      <c r="AB40">
        <v>23.34</v>
      </c>
      <c r="AC40">
        <v>21.67</v>
      </c>
      <c r="AD40">
        <v>14</v>
      </c>
      <c r="AE40">
        <v>30</v>
      </c>
      <c r="AF40">
        <v>15</v>
      </c>
      <c r="AG40">
        <v>10.93</v>
      </c>
      <c r="AH40">
        <v>44.47</v>
      </c>
      <c r="AI40">
        <v>44.47</v>
      </c>
      <c r="AJ40">
        <v>22.17</v>
      </c>
      <c r="AK40">
        <v>63</v>
      </c>
      <c r="AL40">
        <v>27</v>
      </c>
    </row>
    <row r="41" spans="1:38">
      <c r="A41" t="s">
        <v>83</v>
      </c>
      <c r="B41" s="34">
        <v>260.89</v>
      </c>
      <c r="C41" s="34">
        <v>86.96</v>
      </c>
      <c r="D41" s="93">
        <f t="shared" si="0"/>
        <v>93.449999999999989</v>
      </c>
      <c r="E41" s="34">
        <v>0</v>
      </c>
      <c r="F41" s="34"/>
      <c r="G41" s="34"/>
      <c r="H41" s="34"/>
      <c r="I41" s="34"/>
      <c r="J41" s="37">
        <v>7.32</v>
      </c>
      <c r="K41" s="37">
        <v>7.32</v>
      </c>
      <c r="L41" s="37">
        <v>7.5</v>
      </c>
      <c r="M41">
        <v>118.01</v>
      </c>
      <c r="N41">
        <v>271.14999999999998</v>
      </c>
      <c r="O41">
        <v>100.98</v>
      </c>
      <c r="P41">
        <v>1.32</v>
      </c>
      <c r="Q41">
        <v>7.01</v>
      </c>
      <c r="R41" s="93">
        <v>31.15</v>
      </c>
      <c r="S41" s="93">
        <v>31.15</v>
      </c>
      <c r="T41" s="93">
        <v>31.15</v>
      </c>
      <c r="U41">
        <v>1.46</v>
      </c>
      <c r="V41">
        <v>42.761754000000003</v>
      </c>
      <c r="W41">
        <v>1.9</v>
      </c>
      <c r="X41">
        <v>50.35</v>
      </c>
      <c r="Y41">
        <v>16.79</v>
      </c>
      <c r="Z41">
        <v>16.78</v>
      </c>
      <c r="AA41">
        <v>133.02000000000001</v>
      </c>
      <c r="AB41">
        <v>26.6</v>
      </c>
      <c r="AC41">
        <v>23.33</v>
      </c>
      <c r="AD41">
        <v>21.14</v>
      </c>
      <c r="AE41">
        <v>35</v>
      </c>
      <c r="AF41">
        <v>18</v>
      </c>
      <c r="AG41">
        <v>10.73</v>
      </c>
      <c r="AH41">
        <v>33.44</v>
      </c>
      <c r="AI41">
        <v>33.44</v>
      </c>
      <c r="AJ41">
        <v>22.17</v>
      </c>
      <c r="AK41">
        <v>77</v>
      </c>
      <c r="AL41">
        <v>33</v>
      </c>
    </row>
    <row r="42" spans="1:38">
      <c r="A42" t="s">
        <v>84</v>
      </c>
      <c r="B42" s="34">
        <v>260.89</v>
      </c>
      <c r="C42" s="34">
        <v>86.96</v>
      </c>
      <c r="D42" s="93">
        <f t="shared" si="0"/>
        <v>93.449999999999989</v>
      </c>
      <c r="E42" s="34">
        <v>0</v>
      </c>
      <c r="F42" s="34"/>
      <c r="G42" s="34"/>
      <c r="H42" s="34"/>
      <c r="I42" s="34"/>
      <c r="J42" s="37">
        <v>8.26</v>
      </c>
      <c r="K42" s="37">
        <v>8.26</v>
      </c>
      <c r="L42" s="37">
        <v>8.4700000000000006</v>
      </c>
      <c r="M42">
        <v>118.01</v>
      </c>
      <c r="N42">
        <v>271.14999999999998</v>
      </c>
      <c r="O42">
        <v>100.98</v>
      </c>
      <c r="P42">
        <v>1.32</v>
      </c>
      <c r="Q42">
        <v>7.01</v>
      </c>
      <c r="R42" s="93">
        <v>31.15</v>
      </c>
      <c r="S42" s="93">
        <v>31.15</v>
      </c>
      <c r="T42" s="93">
        <v>31.15</v>
      </c>
      <c r="U42">
        <v>1.46</v>
      </c>
      <c r="V42">
        <v>47.020428000000003</v>
      </c>
      <c r="W42">
        <v>1.9</v>
      </c>
      <c r="X42">
        <v>50.26</v>
      </c>
      <c r="Y42">
        <v>16.77</v>
      </c>
      <c r="Z42">
        <v>16.75</v>
      </c>
      <c r="AA42">
        <v>147.9</v>
      </c>
      <c r="AB42">
        <v>29.58</v>
      </c>
      <c r="AC42">
        <v>26.67</v>
      </c>
      <c r="AD42">
        <v>23.8</v>
      </c>
      <c r="AE42">
        <v>42</v>
      </c>
      <c r="AF42">
        <v>21</v>
      </c>
      <c r="AG42">
        <v>10.53</v>
      </c>
      <c r="AH42">
        <v>33.76</v>
      </c>
      <c r="AI42">
        <v>33.76</v>
      </c>
      <c r="AJ42">
        <v>22.17</v>
      </c>
      <c r="AK42">
        <v>88</v>
      </c>
      <c r="AL42">
        <v>38</v>
      </c>
    </row>
    <row r="43" spans="1:38">
      <c r="A43" t="s">
        <v>85</v>
      </c>
      <c r="B43" s="34">
        <v>260.89</v>
      </c>
      <c r="C43" s="34">
        <v>86.96</v>
      </c>
      <c r="D43" s="93">
        <f t="shared" si="0"/>
        <v>93.449999999999989</v>
      </c>
      <c r="E43" s="34">
        <v>0</v>
      </c>
      <c r="F43" s="34"/>
      <c r="G43" s="34"/>
      <c r="H43" s="34"/>
      <c r="I43" s="34"/>
      <c r="J43" s="37">
        <v>9.5299999999999994</v>
      </c>
      <c r="K43" s="37">
        <v>9.5299999999999994</v>
      </c>
      <c r="L43" s="37">
        <v>9.77</v>
      </c>
      <c r="M43">
        <v>118.01</v>
      </c>
      <c r="N43">
        <v>271.14999999999998</v>
      </c>
      <c r="O43">
        <v>100.98</v>
      </c>
      <c r="P43">
        <v>1.4</v>
      </c>
      <c r="Q43">
        <v>7.01</v>
      </c>
      <c r="R43" s="93">
        <v>31.15</v>
      </c>
      <c r="S43" s="93">
        <v>31.15</v>
      </c>
      <c r="T43" s="93">
        <v>31.15</v>
      </c>
      <c r="U43">
        <v>1.53</v>
      </c>
      <c r="V43">
        <v>51.074919000000001</v>
      </c>
      <c r="W43">
        <v>1.95</v>
      </c>
      <c r="X43">
        <v>50.44</v>
      </c>
      <c r="Y43">
        <v>16.809999999999999</v>
      </c>
      <c r="Z43">
        <v>16.809999999999999</v>
      </c>
      <c r="AA43">
        <v>162.41</v>
      </c>
      <c r="AB43">
        <v>32.479999999999997</v>
      </c>
      <c r="AC43">
        <v>30</v>
      </c>
      <c r="AD43">
        <v>25.6</v>
      </c>
      <c r="AE43">
        <v>49</v>
      </c>
      <c r="AF43">
        <v>24</v>
      </c>
      <c r="AG43">
        <v>10.58</v>
      </c>
      <c r="AH43">
        <v>36.770000000000003</v>
      </c>
      <c r="AI43">
        <v>36.770000000000003</v>
      </c>
      <c r="AJ43">
        <v>23.14</v>
      </c>
      <c r="AK43">
        <v>104</v>
      </c>
      <c r="AL43">
        <v>44</v>
      </c>
    </row>
    <row r="44" spans="1:38">
      <c r="A44" t="s">
        <v>86</v>
      </c>
      <c r="B44" s="34">
        <v>260.89</v>
      </c>
      <c r="C44" s="34">
        <v>86.96</v>
      </c>
      <c r="D44" s="93">
        <f t="shared" si="0"/>
        <v>93.449999999999989</v>
      </c>
      <c r="E44" s="34">
        <v>0</v>
      </c>
      <c r="F44" s="34"/>
      <c r="G44" s="34"/>
      <c r="H44" s="34"/>
      <c r="I44" s="34"/>
      <c r="J44" s="37">
        <v>10.26</v>
      </c>
      <c r="K44" s="37">
        <v>10.26</v>
      </c>
      <c r="L44" s="37">
        <v>10.51</v>
      </c>
      <c r="M44">
        <v>118.01</v>
      </c>
      <c r="N44">
        <v>271.14999999999998</v>
      </c>
      <c r="O44">
        <v>100.98</v>
      </c>
      <c r="P44">
        <v>1.4</v>
      </c>
      <c r="Q44">
        <v>7.01</v>
      </c>
      <c r="R44" s="93">
        <v>31.15</v>
      </c>
      <c r="S44" s="93">
        <v>31.15</v>
      </c>
      <c r="T44" s="93">
        <v>31.15</v>
      </c>
      <c r="U44">
        <v>1.53</v>
      </c>
      <c r="V44">
        <v>55.197471</v>
      </c>
      <c r="W44">
        <v>1.95</v>
      </c>
      <c r="X44">
        <v>51.08</v>
      </c>
      <c r="Y44">
        <v>17.02</v>
      </c>
      <c r="Z44">
        <v>17.03</v>
      </c>
      <c r="AA44">
        <v>176.3</v>
      </c>
      <c r="AB44">
        <v>35.26</v>
      </c>
      <c r="AC44">
        <v>33.33</v>
      </c>
      <c r="AD44">
        <v>27.73</v>
      </c>
      <c r="AE44">
        <v>53</v>
      </c>
      <c r="AF44">
        <v>27</v>
      </c>
      <c r="AG44">
        <v>10.57</v>
      </c>
      <c r="AH44">
        <v>37.130000000000003</v>
      </c>
      <c r="AI44">
        <v>37.130000000000003</v>
      </c>
      <c r="AJ44">
        <v>23.14</v>
      </c>
      <c r="AK44">
        <v>116</v>
      </c>
      <c r="AL44">
        <v>49</v>
      </c>
    </row>
    <row r="45" spans="1:38">
      <c r="A45" t="s">
        <v>87</v>
      </c>
      <c r="B45" s="34">
        <v>260.89</v>
      </c>
      <c r="C45" s="34">
        <v>86.96</v>
      </c>
      <c r="D45" s="93">
        <f t="shared" si="0"/>
        <v>93.449999999999989</v>
      </c>
      <c r="E45" s="34">
        <v>0</v>
      </c>
      <c r="F45" s="34"/>
      <c r="G45" s="34"/>
      <c r="H45" s="34"/>
      <c r="I45" s="34"/>
      <c r="J45" s="37">
        <v>10.94</v>
      </c>
      <c r="K45" s="37">
        <v>10.94</v>
      </c>
      <c r="L45" s="37">
        <v>11.22</v>
      </c>
      <c r="M45">
        <v>118.01</v>
      </c>
      <c r="N45">
        <v>271.14999999999998</v>
      </c>
      <c r="O45">
        <v>100.98</v>
      </c>
      <c r="P45">
        <v>1.4</v>
      </c>
      <c r="Q45">
        <v>7.01</v>
      </c>
      <c r="R45" s="93">
        <v>31.15</v>
      </c>
      <c r="S45" s="93">
        <v>31.15</v>
      </c>
      <c r="T45" s="93">
        <v>31.15</v>
      </c>
      <c r="U45">
        <v>1.53</v>
      </c>
      <c r="V45">
        <v>42.168650999999997</v>
      </c>
      <c r="W45">
        <v>1.95</v>
      </c>
      <c r="X45">
        <v>48.97</v>
      </c>
      <c r="Y45">
        <v>16.32</v>
      </c>
      <c r="Z45">
        <v>16.329999999999998</v>
      </c>
      <c r="AA45">
        <v>187.6</v>
      </c>
      <c r="AB45">
        <v>37.520000000000003</v>
      </c>
      <c r="AC45">
        <v>38.33</v>
      </c>
      <c r="AD45">
        <v>29.62</v>
      </c>
      <c r="AE45">
        <v>58</v>
      </c>
      <c r="AF45">
        <v>29</v>
      </c>
      <c r="AG45">
        <v>8.34</v>
      </c>
      <c r="AH45">
        <v>29.54</v>
      </c>
      <c r="AI45">
        <v>29.54</v>
      </c>
      <c r="AJ45">
        <v>24.1</v>
      </c>
      <c r="AK45">
        <v>123</v>
      </c>
      <c r="AL45">
        <v>52</v>
      </c>
    </row>
    <row r="46" spans="1:38">
      <c r="A46" t="s">
        <v>88</v>
      </c>
      <c r="B46" s="34">
        <v>260.89</v>
      </c>
      <c r="C46" s="34">
        <v>86.96</v>
      </c>
      <c r="D46" s="93">
        <f t="shared" si="0"/>
        <v>93.449999999999989</v>
      </c>
      <c r="E46" s="34">
        <v>0</v>
      </c>
      <c r="F46" s="34"/>
      <c r="G46" s="34"/>
      <c r="H46" s="34"/>
      <c r="I46" s="34"/>
      <c r="J46" s="37">
        <v>12.42</v>
      </c>
      <c r="K46" s="37">
        <v>12.42</v>
      </c>
      <c r="L46" s="37">
        <v>12.73</v>
      </c>
      <c r="M46">
        <v>118.01</v>
      </c>
      <c r="N46">
        <v>271.14999999999998</v>
      </c>
      <c r="O46">
        <v>100.98</v>
      </c>
      <c r="P46">
        <v>1.4</v>
      </c>
      <c r="Q46">
        <v>7.01</v>
      </c>
      <c r="R46" s="93">
        <v>31.15</v>
      </c>
      <c r="S46" s="93">
        <v>31.15</v>
      </c>
      <c r="T46" s="93">
        <v>31.15</v>
      </c>
      <c r="U46">
        <v>1.53</v>
      </c>
      <c r="V46">
        <v>45.863391</v>
      </c>
      <c r="W46">
        <v>1.95</v>
      </c>
      <c r="X46">
        <v>48.47</v>
      </c>
      <c r="Y46">
        <v>16.16</v>
      </c>
      <c r="Z46">
        <v>16.16</v>
      </c>
      <c r="AA46">
        <v>197.48</v>
      </c>
      <c r="AB46">
        <v>39.49</v>
      </c>
      <c r="AC46">
        <v>43.33</v>
      </c>
      <c r="AD46">
        <v>31.48</v>
      </c>
      <c r="AE46">
        <v>63</v>
      </c>
      <c r="AF46">
        <v>32</v>
      </c>
      <c r="AG46">
        <v>8.34</v>
      </c>
      <c r="AH46">
        <v>29.33</v>
      </c>
      <c r="AI46">
        <v>29.33</v>
      </c>
      <c r="AJ46">
        <v>25.07</v>
      </c>
      <c r="AK46">
        <v>133</v>
      </c>
      <c r="AL46">
        <v>57</v>
      </c>
    </row>
    <row r="47" spans="1:38">
      <c r="A47" t="s">
        <v>89</v>
      </c>
      <c r="B47" s="34">
        <v>260.89</v>
      </c>
      <c r="C47" s="34">
        <v>86.96</v>
      </c>
      <c r="D47" s="93">
        <f t="shared" si="0"/>
        <v>93.449999999999989</v>
      </c>
      <c r="E47" s="34">
        <v>0</v>
      </c>
      <c r="F47" s="34"/>
      <c r="G47" s="34"/>
      <c r="H47" s="34"/>
      <c r="I47" s="34"/>
      <c r="J47" s="37">
        <v>12.93</v>
      </c>
      <c r="K47" s="37">
        <v>12.93</v>
      </c>
      <c r="L47" s="37">
        <v>13.26</v>
      </c>
      <c r="M47">
        <v>118.01</v>
      </c>
      <c r="N47">
        <v>271.14999999999998</v>
      </c>
      <c r="O47">
        <v>100.98</v>
      </c>
      <c r="P47">
        <v>1.4</v>
      </c>
      <c r="Q47">
        <v>7.01</v>
      </c>
      <c r="R47" s="93">
        <v>31.15</v>
      </c>
      <c r="S47" s="93">
        <v>31.15</v>
      </c>
      <c r="T47" s="93">
        <v>31.15</v>
      </c>
      <c r="U47">
        <v>1.61</v>
      </c>
      <c r="V47">
        <v>48.760845000000003</v>
      </c>
      <c r="W47">
        <v>1.95</v>
      </c>
      <c r="X47">
        <v>47.9</v>
      </c>
      <c r="Y47">
        <v>15.95</v>
      </c>
      <c r="Z47">
        <v>15.97</v>
      </c>
      <c r="AA47">
        <v>206.49</v>
      </c>
      <c r="AB47">
        <v>41.3</v>
      </c>
      <c r="AC47">
        <v>79.91</v>
      </c>
      <c r="AD47">
        <v>37</v>
      </c>
      <c r="AE47">
        <v>68</v>
      </c>
      <c r="AF47">
        <v>34</v>
      </c>
      <c r="AG47">
        <v>8.34</v>
      </c>
      <c r="AH47">
        <v>29.32</v>
      </c>
      <c r="AI47">
        <v>29.32</v>
      </c>
      <c r="AJ47">
        <v>25.07</v>
      </c>
      <c r="AK47">
        <v>144</v>
      </c>
      <c r="AL47">
        <v>61</v>
      </c>
    </row>
    <row r="48" spans="1:38">
      <c r="A48" t="s">
        <v>90</v>
      </c>
      <c r="B48" s="34">
        <v>260.89</v>
      </c>
      <c r="C48" s="34">
        <v>86.96</v>
      </c>
      <c r="D48" s="93">
        <f t="shared" si="0"/>
        <v>92.449999999999989</v>
      </c>
      <c r="E48" s="34">
        <v>0</v>
      </c>
      <c r="F48" s="34"/>
      <c r="G48" s="34"/>
      <c r="H48" s="34"/>
      <c r="I48" s="34"/>
      <c r="J48" s="37">
        <v>13.26</v>
      </c>
      <c r="K48" s="37">
        <v>13.26</v>
      </c>
      <c r="L48" s="37">
        <v>13.59</v>
      </c>
      <c r="M48">
        <v>118.01</v>
      </c>
      <c r="N48">
        <v>271.14999999999998</v>
      </c>
      <c r="O48">
        <v>100.98</v>
      </c>
      <c r="P48">
        <v>1.4</v>
      </c>
      <c r="Q48">
        <v>7.01</v>
      </c>
      <c r="R48" s="93">
        <v>30.82</v>
      </c>
      <c r="S48" s="93">
        <v>30.81</v>
      </c>
      <c r="T48" s="93">
        <v>30.82</v>
      </c>
      <c r="U48">
        <v>1.61</v>
      </c>
      <c r="V48">
        <v>51.045749999999998</v>
      </c>
      <c r="W48">
        <v>1.95</v>
      </c>
      <c r="X48">
        <v>48.17</v>
      </c>
      <c r="Y48">
        <v>16.059999999999999</v>
      </c>
      <c r="Z48">
        <v>16.059999999999999</v>
      </c>
      <c r="AA48">
        <v>214.68</v>
      </c>
      <c r="AB48">
        <v>42.94</v>
      </c>
      <c r="AC48">
        <v>82.18</v>
      </c>
      <c r="AD48">
        <v>38</v>
      </c>
      <c r="AE48">
        <v>71</v>
      </c>
      <c r="AF48">
        <v>36</v>
      </c>
      <c r="AG48">
        <v>8.34</v>
      </c>
      <c r="AH48">
        <v>29.4</v>
      </c>
      <c r="AI48">
        <v>29.4</v>
      </c>
      <c r="AJ48">
        <v>25.07</v>
      </c>
      <c r="AK48">
        <v>151</v>
      </c>
      <c r="AL48">
        <v>64</v>
      </c>
    </row>
    <row r="49" spans="1:38">
      <c r="A49" t="s">
        <v>91</v>
      </c>
      <c r="B49" s="34">
        <v>260.89</v>
      </c>
      <c r="C49" s="34">
        <v>86.96</v>
      </c>
      <c r="D49" s="93">
        <f t="shared" si="0"/>
        <v>92.449999999999989</v>
      </c>
      <c r="E49" s="34">
        <v>0</v>
      </c>
      <c r="F49" s="34"/>
      <c r="G49" s="34"/>
      <c r="H49" s="34"/>
      <c r="I49" s="34"/>
      <c r="J49" s="37">
        <v>13.56</v>
      </c>
      <c r="K49" s="37">
        <v>13.56</v>
      </c>
      <c r="L49" s="37">
        <v>13.9</v>
      </c>
      <c r="M49">
        <v>118.01</v>
      </c>
      <c r="N49">
        <v>271.14999999999998</v>
      </c>
      <c r="O49">
        <v>100.98</v>
      </c>
      <c r="P49">
        <v>1.4</v>
      </c>
      <c r="Q49">
        <v>7.01</v>
      </c>
      <c r="R49" s="93">
        <v>30.82</v>
      </c>
      <c r="S49" s="93">
        <v>30.81</v>
      </c>
      <c r="T49" s="93">
        <v>30.82</v>
      </c>
      <c r="U49">
        <v>1.61</v>
      </c>
      <c r="V49">
        <v>52.368077999999997</v>
      </c>
      <c r="W49">
        <v>1.95</v>
      </c>
      <c r="X49">
        <v>38.81</v>
      </c>
      <c r="Y49">
        <v>12.94</v>
      </c>
      <c r="Z49">
        <v>12.94</v>
      </c>
      <c r="AA49">
        <v>224.23</v>
      </c>
      <c r="AB49">
        <v>44.85</v>
      </c>
      <c r="AC49">
        <v>83.75</v>
      </c>
      <c r="AD49">
        <v>39.71</v>
      </c>
      <c r="AE49">
        <v>81</v>
      </c>
      <c r="AF49">
        <v>41</v>
      </c>
      <c r="AG49">
        <v>11.38</v>
      </c>
      <c r="AH49">
        <v>30.11</v>
      </c>
      <c r="AI49">
        <v>30.11</v>
      </c>
      <c r="AJ49">
        <v>25.07</v>
      </c>
      <c r="AK49">
        <v>165</v>
      </c>
      <c r="AL49">
        <v>70</v>
      </c>
    </row>
    <row r="50" spans="1:38">
      <c r="A50" t="s">
        <v>92</v>
      </c>
      <c r="B50" s="34">
        <v>260.89</v>
      </c>
      <c r="C50" s="34">
        <v>86.96</v>
      </c>
      <c r="D50" s="93">
        <f t="shared" si="0"/>
        <v>92.449999999999989</v>
      </c>
      <c r="E50" s="34">
        <v>0</v>
      </c>
      <c r="F50" s="34"/>
      <c r="G50" s="34"/>
      <c r="H50" s="34"/>
      <c r="I50" s="34"/>
      <c r="J50" s="37">
        <v>13.69</v>
      </c>
      <c r="K50" s="37">
        <v>13.69</v>
      </c>
      <c r="L50" s="37">
        <v>14.03</v>
      </c>
      <c r="M50">
        <v>118.01</v>
      </c>
      <c r="N50">
        <v>271.14999999999998</v>
      </c>
      <c r="O50">
        <v>100.98</v>
      </c>
      <c r="P50">
        <v>1.4</v>
      </c>
      <c r="Q50">
        <v>7.01</v>
      </c>
      <c r="R50" s="93">
        <v>30.82</v>
      </c>
      <c r="S50" s="93">
        <v>30.81</v>
      </c>
      <c r="T50" s="93">
        <v>30.82</v>
      </c>
      <c r="U50">
        <v>1.61</v>
      </c>
      <c r="V50">
        <v>51.269379000000001</v>
      </c>
      <c r="W50">
        <v>1.95</v>
      </c>
      <c r="X50">
        <v>39.83</v>
      </c>
      <c r="Y50">
        <v>13.27</v>
      </c>
      <c r="Z50">
        <v>13.28</v>
      </c>
      <c r="AA50">
        <v>226.93</v>
      </c>
      <c r="AB50">
        <v>45.38</v>
      </c>
      <c r="AC50">
        <v>84.71</v>
      </c>
      <c r="AD50">
        <v>41.12</v>
      </c>
      <c r="AE50">
        <v>83</v>
      </c>
      <c r="AF50">
        <v>42</v>
      </c>
      <c r="AG50">
        <v>11.62</v>
      </c>
      <c r="AH50">
        <v>30.55</v>
      </c>
      <c r="AI50">
        <v>30.55</v>
      </c>
      <c r="AJ50">
        <v>25.07</v>
      </c>
      <c r="AK50">
        <v>172</v>
      </c>
      <c r="AL50">
        <v>73</v>
      </c>
    </row>
    <row r="51" spans="1:38">
      <c r="A51" t="s">
        <v>93</v>
      </c>
      <c r="B51" s="34">
        <v>260.89</v>
      </c>
      <c r="C51" s="34">
        <v>86.96</v>
      </c>
      <c r="D51" s="93">
        <f t="shared" si="0"/>
        <v>92.449999999999989</v>
      </c>
      <c r="E51" s="34">
        <v>0</v>
      </c>
      <c r="F51" s="34"/>
      <c r="G51" s="34"/>
      <c r="H51" s="34"/>
      <c r="I51" s="34"/>
      <c r="J51" s="37">
        <v>13.7</v>
      </c>
      <c r="K51" s="37">
        <v>13.7</v>
      </c>
      <c r="L51" s="37">
        <v>14.05</v>
      </c>
      <c r="M51">
        <v>118.01</v>
      </c>
      <c r="N51">
        <v>271.14999999999998</v>
      </c>
      <c r="O51">
        <v>100.98</v>
      </c>
      <c r="P51">
        <v>1.4</v>
      </c>
      <c r="Q51">
        <v>7.01</v>
      </c>
      <c r="R51" s="93">
        <v>30.82</v>
      </c>
      <c r="S51" s="93">
        <v>30.81</v>
      </c>
      <c r="T51" s="93">
        <v>30.82</v>
      </c>
      <c r="U51">
        <v>1.61</v>
      </c>
      <c r="V51">
        <v>70.345905000000002</v>
      </c>
      <c r="W51">
        <v>2</v>
      </c>
      <c r="X51">
        <v>41.33</v>
      </c>
      <c r="Y51">
        <v>13.77</v>
      </c>
      <c r="Z51">
        <v>13.78</v>
      </c>
      <c r="AA51">
        <v>228.37</v>
      </c>
      <c r="AB51">
        <v>45.67</v>
      </c>
      <c r="AC51">
        <v>85.53</v>
      </c>
      <c r="AD51">
        <v>42</v>
      </c>
      <c r="AE51">
        <v>85</v>
      </c>
      <c r="AF51">
        <v>42</v>
      </c>
      <c r="AG51">
        <v>12.29</v>
      </c>
      <c r="AH51">
        <v>29.32</v>
      </c>
      <c r="AI51">
        <v>29.32</v>
      </c>
      <c r="AJ51">
        <v>0</v>
      </c>
      <c r="AK51">
        <v>179</v>
      </c>
      <c r="AL51">
        <v>76</v>
      </c>
    </row>
    <row r="52" spans="1:38">
      <c r="A52" t="s">
        <v>94</v>
      </c>
      <c r="B52" s="34">
        <v>260.89</v>
      </c>
      <c r="C52" s="34">
        <v>86.96</v>
      </c>
      <c r="D52" s="93">
        <f t="shared" si="0"/>
        <v>91.949999999999989</v>
      </c>
      <c r="E52" s="34">
        <v>0</v>
      </c>
      <c r="F52" s="34"/>
      <c r="G52" s="34"/>
      <c r="H52" s="34"/>
      <c r="I52" s="34"/>
      <c r="J52" s="37">
        <v>13.72</v>
      </c>
      <c r="K52" s="37">
        <v>13.72</v>
      </c>
      <c r="L52" s="37">
        <v>14.07</v>
      </c>
      <c r="M52">
        <v>118.01</v>
      </c>
      <c r="N52">
        <v>271.14999999999998</v>
      </c>
      <c r="O52">
        <v>100.98</v>
      </c>
      <c r="P52">
        <v>1.4</v>
      </c>
      <c r="Q52">
        <v>7.01</v>
      </c>
      <c r="R52" s="93">
        <v>30.65</v>
      </c>
      <c r="S52" s="93">
        <v>30.65</v>
      </c>
      <c r="T52" s="93">
        <v>30.65</v>
      </c>
      <c r="U52">
        <v>1.61</v>
      </c>
      <c r="V52">
        <v>74.186490000000006</v>
      </c>
      <c r="W52">
        <v>2</v>
      </c>
      <c r="X52">
        <v>43.5</v>
      </c>
      <c r="Y52">
        <v>14.49</v>
      </c>
      <c r="Z52">
        <v>14.5</v>
      </c>
      <c r="AA52">
        <v>229.33</v>
      </c>
      <c r="AB52">
        <v>45.86</v>
      </c>
      <c r="AC52">
        <v>86.27</v>
      </c>
      <c r="AD52">
        <v>42</v>
      </c>
      <c r="AE52">
        <v>85</v>
      </c>
      <c r="AF52">
        <v>42</v>
      </c>
      <c r="AG52">
        <v>12.9</v>
      </c>
      <c r="AH52">
        <v>29.4</v>
      </c>
      <c r="AI52">
        <v>29.4</v>
      </c>
      <c r="AJ52">
        <v>0</v>
      </c>
      <c r="AK52">
        <v>179</v>
      </c>
      <c r="AL52">
        <v>76</v>
      </c>
    </row>
    <row r="53" spans="1:38">
      <c r="A53" t="s">
        <v>95</v>
      </c>
      <c r="B53" s="34">
        <v>260.89</v>
      </c>
      <c r="C53" s="34">
        <v>86.96</v>
      </c>
      <c r="D53" s="93">
        <f t="shared" si="0"/>
        <v>91.949999999999989</v>
      </c>
      <c r="E53" s="34">
        <v>0</v>
      </c>
      <c r="F53" s="34"/>
      <c r="G53" s="34"/>
      <c r="H53" s="34"/>
      <c r="I53" s="34"/>
      <c r="J53" s="37">
        <v>13.73</v>
      </c>
      <c r="K53" s="37">
        <v>13.73</v>
      </c>
      <c r="L53" s="37">
        <v>14.08</v>
      </c>
      <c r="M53">
        <v>118.01</v>
      </c>
      <c r="N53">
        <v>271.14999999999998</v>
      </c>
      <c r="O53">
        <v>77.13</v>
      </c>
      <c r="P53">
        <v>1.4</v>
      </c>
      <c r="Q53">
        <v>7.01</v>
      </c>
      <c r="R53" s="93">
        <v>30.65</v>
      </c>
      <c r="S53" s="93">
        <v>30.65</v>
      </c>
      <c r="T53" s="93">
        <v>30.65</v>
      </c>
      <c r="U53">
        <v>1.61</v>
      </c>
      <c r="V53">
        <v>75.576879000000005</v>
      </c>
      <c r="W53">
        <v>2</v>
      </c>
      <c r="X53">
        <v>45.83</v>
      </c>
      <c r="Y53">
        <v>15.27</v>
      </c>
      <c r="Z53">
        <v>15.28</v>
      </c>
      <c r="AA53">
        <v>228.67</v>
      </c>
      <c r="AB53">
        <v>45.73</v>
      </c>
      <c r="AC53">
        <v>86.36</v>
      </c>
      <c r="AD53">
        <v>43</v>
      </c>
      <c r="AE53">
        <v>87</v>
      </c>
      <c r="AF53">
        <v>43</v>
      </c>
      <c r="AG53">
        <v>14.34</v>
      </c>
      <c r="AH53">
        <v>30.11</v>
      </c>
      <c r="AI53">
        <v>30.11</v>
      </c>
      <c r="AJ53">
        <v>0</v>
      </c>
      <c r="AK53">
        <v>182</v>
      </c>
      <c r="AL53">
        <v>78</v>
      </c>
    </row>
    <row r="54" spans="1:38">
      <c r="A54" t="s">
        <v>96</v>
      </c>
      <c r="B54" s="34">
        <v>260.89</v>
      </c>
      <c r="C54" s="34">
        <v>86.96</v>
      </c>
      <c r="D54" s="93">
        <f t="shared" si="0"/>
        <v>91.949999999999989</v>
      </c>
      <c r="E54" s="34">
        <v>0</v>
      </c>
      <c r="F54" s="34"/>
      <c r="G54" s="34"/>
      <c r="H54" s="34"/>
      <c r="I54" s="34"/>
      <c r="J54" s="37">
        <v>13.61</v>
      </c>
      <c r="K54" s="37">
        <v>13.61</v>
      </c>
      <c r="L54" s="37">
        <v>13.95</v>
      </c>
      <c r="M54">
        <v>96.41</v>
      </c>
      <c r="N54">
        <v>271.14999999999998</v>
      </c>
      <c r="O54">
        <v>67.489999999999995</v>
      </c>
      <c r="P54">
        <v>1.4</v>
      </c>
      <c r="Q54">
        <v>7.01</v>
      </c>
      <c r="R54" s="93">
        <v>30.65</v>
      </c>
      <c r="S54" s="93">
        <v>30.65</v>
      </c>
      <c r="T54" s="93">
        <v>30.65</v>
      </c>
      <c r="U54">
        <v>1.61</v>
      </c>
      <c r="V54">
        <v>77.015883000000002</v>
      </c>
      <c r="W54">
        <v>2</v>
      </c>
      <c r="X54">
        <v>47.9</v>
      </c>
      <c r="Y54">
        <v>15.95</v>
      </c>
      <c r="Z54">
        <v>15.97</v>
      </c>
      <c r="AA54">
        <v>226.57</v>
      </c>
      <c r="AB54">
        <v>45.31</v>
      </c>
      <c r="AC54">
        <v>85.95</v>
      </c>
      <c r="AD54">
        <v>43</v>
      </c>
      <c r="AE54">
        <v>87</v>
      </c>
      <c r="AF54">
        <v>43</v>
      </c>
      <c r="AG54">
        <v>16.170000000000002</v>
      </c>
      <c r="AH54">
        <v>30.55</v>
      </c>
      <c r="AI54">
        <v>30.55</v>
      </c>
      <c r="AJ54">
        <v>0</v>
      </c>
      <c r="AK54">
        <v>182</v>
      </c>
      <c r="AL54">
        <v>78</v>
      </c>
    </row>
    <row r="55" spans="1:38">
      <c r="A55" t="s">
        <v>97</v>
      </c>
      <c r="B55" s="34">
        <v>212.68</v>
      </c>
      <c r="C55" s="34">
        <v>62.86</v>
      </c>
      <c r="D55" s="93">
        <f t="shared" si="0"/>
        <v>91.949999999999989</v>
      </c>
      <c r="E55" s="34">
        <v>0</v>
      </c>
      <c r="F55" s="34"/>
      <c r="G55" s="34"/>
      <c r="H55" s="34"/>
      <c r="I55" s="34"/>
      <c r="J55" s="37">
        <v>13.5</v>
      </c>
      <c r="K55" s="37">
        <v>13.5</v>
      </c>
      <c r="L55" s="37">
        <v>13.85</v>
      </c>
      <c r="M55">
        <v>67.489999999999995</v>
      </c>
      <c r="N55">
        <v>271.14999999999998</v>
      </c>
      <c r="O55">
        <v>48.2</v>
      </c>
      <c r="P55">
        <v>1.48</v>
      </c>
      <c r="Q55">
        <v>7.01</v>
      </c>
      <c r="R55" s="93">
        <v>30.65</v>
      </c>
      <c r="S55" s="93">
        <v>30.65</v>
      </c>
      <c r="T55" s="93">
        <v>30.65</v>
      </c>
      <c r="U55">
        <v>1.69</v>
      </c>
      <c r="V55">
        <v>78.172920000000005</v>
      </c>
      <c r="W55">
        <v>2</v>
      </c>
      <c r="X55">
        <v>48.17</v>
      </c>
      <c r="Y55">
        <v>16.059999999999999</v>
      </c>
      <c r="Z55">
        <v>16.059999999999999</v>
      </c>
      <c r="AA55">
        <v>231.28</v>
      </c>
      <c r="AB55">
        <v>46.25</v>
      </c>
      <c r="AC55">
        <v>84.78</v>
      </c>
      <c r="AD55">
        <v>41.25</v>
      </c>
      <c r="AE55">
        <v>87</v>
      </c>
      <c r="AF55">
        <v>43</v>
      </c>
      <c r="AG55">
        <v>17.93</v>
      </c>
      <c r="AH55">
        <v>33.409999999999997</v>
      </c>
      <c r="AI55">
        <v>33.409999999999997</v>
      </c>
      <c r="AJ55">
        <v>0</v>
      </c>
      <c r="AK55">
        <v>179</v>
      </c>
      <c r="AL55">
        <v>76</v>
      </c>
    </row>
    <row r="56" spans="1:38">
      <c r="A56" t="s">
        <v>98</v>
      </c>
      <c r="B56" s="34">
        <v>164.48</v>
      </c>
      <c r="C56" s="34">
        <v>38.76</v>
      </c>
      <c r="D56" s="93">
        <f t="shared" si="0"/>
        <v>91.949999999999989</v>
      </c>
      <c r="E56" s="34">
        <v>0</v>
      </c>
      <c r="F56" s="34"/>
      <c r="G56" s="34"/>
      <c r="H56" s="34"/>
      <c r="I56" s="34"/>
      <c r="J56" s="37">
        <v>13.23</v>
      </c>
      <c r="K56" s="37">
        <v>13.23</v>
      </c>
      <c r="L56" s="37">
        <v>13.55</v>
      </c>
      <c r="M56">
        <v>67.489999999999995</v>
      </c>
      <c r="N56">
        <v>271.14999999999998</v>
      </c>
      <c r="O56">
        <v>48.2</v>
      </c>
      <c r="P56">
        <v>1.48</v>
      </c>
      <c r="Q56">
        <v>7.01</v>
      </c>
      <c r="R56" s="93">
        <v>30.65</v>
      </c>
      <c r="S56" s="93">
        <v>30.65</v>
      </c>
      <c r="T56" s="93">
        <v>30.65</v>
      </c>
      <c r="U56">
        <v>1.69</v>
      </c>
      <c r="V56">
        <v>78.357657000000003</v>
      </c>
      <c r="W56">
        <v>2</v>
      </c>
      <c r="X56">
        <v>48.56</v>
      </c>
      <c r="Y56">
        <v>16.170000000000002</v>
      </c>
      <c r="Z56">
        <v>16.190000000000001</v>
      </c>
      <c r="AA56">
        <v>227.33</v>
      </c>
      <c r="AB56">
        <v>45.46</v>
      </c>
      <c r="AC56">
        <v>83.24</v>
      </c>
      <c r="AD56">
        <v>40.5</v>
      </c>
      <c r="AE56">
        <v>85</v>
      </c>
      <c r="AF56">
        <v>42</v>
      </c>
      <c r="AG56">
        <v>18.98</v>
      </c>
      <c r="AH56">
        <v>34.880000000000003</v>
      </c>
      <c r="AI56">
        <v>34.880000000000003</v>
      </c>
      <c r="AJ56">
        <v>0</v>
      </c>
      <c r="AK56">
        <v>172</v>
      </c>
      <c r="AL56">
        <v>73</v>
      </c>
    </row>
    <row r="57" spans="1:38">
      <c r="A57" t="s">
        <v>99</v>
      </c>
      <c r="B57" s="34">
        <v>147.51</v>
      </c>
      <c r="C57" s="34">
        <v>31.82</v>
      </c>
      <c r="D57" s="93">
        <f t="shared" si="0"/>
        <v>91.949999999999989</v>
      </c>
      <c r="E57" s="34">
        <v>0</v>
      </c>
      <c r="F57" s="34"/>
      <c r="G57" s="34"/>
      <c r="H57" s="34"/>
      <c r="I57" s="34"/>
      <c r="J57" s="37">
        <v>12.73</v>
      </c>
      <c r="K57" s="37">
        <v>12.73</v>
      </c>
      <c r="L57" s="37">
        <v>13.05</v>
      </c>
      <c r="M57">
        <v>67.489999999999995</v>
      </c>
      <c r="N57">
        <v>271.14999999999998</v>
      </c>
      <c r="O57">
        <v>48.2</v>
      </c>
      <c r="P57">
        <v>1.48</v>
      </c>
      <c r="Q57">
        <v>7.01</v>
      </c>
      <c r="R57" s="93">
        <v>30.65</v>
      </c>
      <c r="S57" s="93">
        <v>30.65</v>
      </c>
      <c r="T57" s="93">
        <v>30.65</v>
      </c>
      <c r="U57">
        <v>1.69</v>
      </c>
      <c r="V57">
        <v>77.949291000000002</v>
      </c>
      <c r="W57">
        <v>2</v>
      </c>
      <c r="X57">
        <v>72.78</v>
      </c>
      <c r="Y57">
        <v>24.25</v>
      </c>
      <c r="Z57">
        <v>24.26</v>
      </c>
      <c r="AA57">
        <v>220.08</v>
      </c>
      <c r="AB57">
        <v>44.02</v>
      </c>
      <c r="AC57">
        <v>80.959999999999994</v>
      </c>
      <c r="AD57">
        <v>39.78</v>
      </c>
      <c r="AE57">
        <v>79</v>
      </c>
      <c r="AF57">
        <v>40</v>
      </c>
      <c r="AG57">
        <v>30.04</v>
      </c>
      <c r="AH57">
        <v>42.21</v>
      </c>
      <c r="AI57">
        <v>42.21</v>
      </c>
      <c r="AJ57">
        <v>0</v>
      </c>
      <c r="AK57">
        <v>172</v>
      </c>
      <c r="AL57">
        <v>73</v>
      </c>
    </row>
    <row r="58" spans="1:38">
      <c r="A58" t="s">
        <v>100</v>
      </c>
      <c r="B58" s="34">
        <v>167.75</v>
      </c>
      <c r="C58" s="34">
        <v>31.82</v>
      </c>
      <c r="D58" s="93">
        <f t="shared" si="0"/>
        <v>91.949999999999989</v>
      </c>
      <c r="E58" s="34">
        <v>0</v>
      </c>
      <c r="F58" s="34"/>
      <c r="G58" s="34"/>
      <c r="H58" s="34"/>
      <c r="I58" s="34"/>
      <c r="J58" s="37">
        <v>12.17</v>
      </c>
      <c r="K58" s="37">
        <v>12.17</v>
      </c>
      <c r="L58" s="37">
        <v>12.46</v>
      </c>
      <c r="M58">
        <v>67.489999999999995</v>
      </c>
      <c r="N58">
        <v>271.14999999999998</v>
      </c>
      <c r="O58">
        <v>48.2</v>
      </c>
      <c r="P58">
        <v>1.48</v>
      </c>
      <c r="Q58">
        <v>7.01</v>
      </c>
      <c r="R58" s="93">
        <v>30.65</v>
      </c>
      <c r="S58" s="93">
        <v>30.65</v>
      </c>
      <c r="T58" s="93">
        <v>30.65</v>
      </c>
      <c r="U58">
        <v>1.69</v>
      </c>
      <c r="V58">
        <v>75.265743000000001</v>
      </c>
      <c r="W58">
        <v>2</v>
      </c>
      <c r="X58">
        <v>75.38</v>
      </c>
      <c r="Y58">
        <v>25.12</v>
      </c>
      <c r="Z58">
        <v>25.13</v>
      </c>
      <c r="AA58">
        <v>211.14</v>
      </c>
      <c r="AB58">
        <v>42.23</v>
      </c>
      <c r="AC58">
        <v>79.06</v>
      </c>
      <c r="AD58">
        <v>39</v>
      </c>
      <c r="AE58">
        <v>73</v>
      </c>
      <c r="AF58">
        <v>36</v>
      </c>
      <c r="AG58">
        <v>31.1</v>
      </c>
      <c r="AH58">
        <v>42.89</v>
      </c>
      <c r="AI58">
        <v>42.89</v>
      </c>
      <c r="AJ58">
        <v>0</v>
      </c>
      <c r="AK58">
        <v>165</v>
      </c>
      <c r="AL58">
        <v>70</v>
      </c>
    </row>
    <row r="59" spans="1:38">
      <c r="A59" t="s">
        <v>101</v>
      </c>
      <c r="B59" s="34">
        <v>219.52</v>
      </c>
      <c r="C59" s="34">
        <v>31.82</v>
      </c>
      <c r="D59" s="93">
        <f t="shared" si="0"/>
        <v>91.949999999999989</v>
      </c>
      <c r="E59" s="34">
        <v>0</v>
      </c>
      <c r="F59" s="34"/>
      <c r="G59" s="34"/>
      <c r="H59" s="34"/>
      <c r="I59" s="34"/>
      <c r="J59" s="37">
        <v>11.45</v>
      </c>
      <c r="K59" s="37">
        <v>11.45</v>
      </c>
      <c r="L59" s="37">
        <v>11.74</v>
      </c>
      <c r="M59">
        <v>67.489999999999995</v>
      </c>
      <c r="N59">
        <v>271.14999999999998</v>
      </c>
      <c r="O59">
        <v>48.2</v>
      </c>
      <c r="P59">
        <v>1.55</v>
      </c>
      <c r="Q59">
        <v>7.01</v>
      </c>
      <c r="R59" s="93">
        <v>30.65</v>
      </c>
      <c r="S59" s="93">
        <v>30.65</v>
      </c>
      <c r="T59" s="93">
        <v>30.65</v>
      </c>
      <c r="U59">
        <v>1.69</v>
      </c>
      <c r="V59">
        <v>71.746016999999995</v>
      </c>
      <c r="W59">
        <v>2.04</v>
      </c>
      <c r="X59">
        <v>78.63</v>
      </c>
      <c r="Y59">
        <v>26.21</v>
      </c>
      <c r="Z59">
        <v>26.21</v>
      </c>
      <c r="AA59">
        <v>202.06</v>
      </c>
      <c r="AB59">
        <v>40.409999999999997</v>
      </c>
      <c r="AC59">
        <v>75.459999999999994</v>
      </c>
      <c r="AD59">
        <v>38</v>
      </c>
      <c r="AE59">
        <v>75</v>
      </c>
      <c r="AF59">
        <v>37</v>
      </c>
      <c r="AG59">
        <v>31.81</v>
      </c>
      <c r="AH59">
        <v>43.55</v>
      </c>
      <c r="AI59">
        <v>43.55</v>
      </c>
      <c r="AJ59">
        <v>0</v>
      </c>
      <c r="AK59">
        <v>158</v>
      </c>
      <c r="AL59">
        <v>67</v>
      </c>
    </row>
    <row r="60" spans="1:38">
      <c r="A60" t="s">
        <v>102</v>
      </c>
      <c r="B60" s="34">
        <v>230.12</v>
      </c>
      <c r="C60" s="34">
        <v>55.55</v>
      </c>
      <c r="D60" s="93">
        <f t="shared" si="0"/>
        <v>91.949999999999989</v>
      </c>
      <c r="E60" s="34">
        <v>0</v>
      </c>
      <c r="F60" s="34"/>
      <c r="G60" s="34"/>
      <c r="H60" s="34"/>
      <c r="I60" s="34"/>
      <c r="J60" s="37">
        <v>10.77</v>
      </c>
      <c r="K60" s="37">
        <v>10.77</v>
      </c>
      <c r="L60" s="37">
        <v>11.05</v>
      </c>
      <c r="M60">
        <v>67.489999999999995</v>
      </c>
      <c r="N60">
        <v>271.14999999999998</v>
      </c>
      <c r="O60">
        <v>48.2</v>
      </c>
      <c r="P60">
        <v>1.55</v>
      </c>
      <c r="Q60">
        <v>7.01</v>
      </c>
      <c r="R60" s="93">
        <v>30.65</v>
      </c>
      <c r="S60" s="93">
        <v>30.65</v>
      </c>
      <c r="T60" s="93">
        <v>30.65</v>
      </c>
      <c r="U60">
        <v>1.69</v>
      </c>
      <c r="V60">
        <v>68.342967000000002</v>
      </c>
      <c r="W60">
        <v>2.04</v>
      </c>
      <c r="X60">
        <v>80.819999999999993</v>
      </c>
      <c r="Y60">
        <v>26.95</v>
      </c>
      <c r="Z60">
        <v>26.94</v>
      </c>
      <c r="AA60">
        <v>190.88</v>
      </c>
      <c r="AB60">
        <v>38.17</v>
      </c>
      <c r="AC60">
        <v>71.66</v>
      </c>
      <c r="AD60">
        <v>36</v>
      </c>
      <c r="AE60">
        <v>71</v>
      </c>
      <c r="AF60">
        <v>36</v>
      </c>
      <c r="AG60">
        <v>32.53</v>
      </c>
      <c r="AH60">
        <v>44.11</v>
      </c>
      <c r="AI60">
        <v>44.11</v>
      </c>
      <c r="AJ60">
        <v>0</v>
      </c>
      <c r="AK60">
        <v>149</v>
      </c>
      <c r="AL60">
        <v>64</v>
      </c>
    </row>
    <row r="61" spans="1:38">
      <c r="A61" t="s">
        <v>103</v>
      </c>
      <c r="B61" s="34">
        <v>253.48</v>
      </c>
      <c r="C61" s="34">
        <v>55.55</v>
      </c>
      <c r="D61" s="93">
        <f t="shared" si="0"/>
        <v>91.949999999999989</v>
      </c>
      <c r="E61" s="34">
        <v>0</v>
      </c>
      <c r="F61" s="34"/>
      <c r="G61" s="34"/>
      <c r="H61" s="34"/>
      <c r="I61" s="34"/>
      <c r="J61" s="37">
        <v>10.119999999999999</v>
      </c>
      <c r="K61" s="37">
        <v>10.119999999999999</v>
      </c>
      <c r="L61" s="37">
        <v>10.38</v>
      </c>
      <c r="M61">
        <v>67.489999999999995</v>
      </c>
      <c r="N61">
        <v>271.14999999999998</v>
      </c>
      <c r="O61">
        <v>48.2</v>
      </c>
      <c r="P61">
        <v>1.55</v>
      </c>
      <c r="Q61">
        <v>7.01</v>
      </c>
      <c r="R61" s="93">
        <v>30.65</v>
      </c>
      <c r="S61" s="93">
        <v>30.65</v>
      </c>
      <c r="T61" s="93">
        <v>30.65</v>
      </c>
      <c r="U61">
        <v>1.46</v>
      </c>
      <c r="V61">
        <v>63.471744000000001</v>
      </c>
      <c r="W61">
        <v>2.04</v>
      </c>
      <c r="X61">
        <v>82.66</v>
      </c>
      <c r="Y61">
        <v>27.56</v>
      </c>
      <c r="Z61">
        <v>27.55</v>
      </c>
      <c r="AA61">
        <v>186.5</v>
      </c>
      <c r="AB61">
        <v>37.299999999999997</v>
      </c>
      <c r="AC61">
        <v>68.12</v>
      </c>
      <c r="AD61">
        <v>33.869999999999997</v>
      </c>
      <c r="AE61">
        <v>67</v>
      </c>
      <c r="AF61">
        <v>33</v>
      </c>
      <c r="AG61">
        <v>28.88</v>
      </c>
      <c r="AH61">
        <v>46.58</v>
      </c>
      <c r="AI61">
        <v>46.58</v>
      </c>
      <c r="AJ61">
        <v>0</v>
      </c>
      <c r="AK61">
        <v>140</v>
      </c>
      <c r="AL61">
        <v>60</v>
      </c>
    </row>
    <row r="62" spans="1:38">
      <c r="A62" t="s">
        <v>104</v>
      </c>
      <c r="B62" s="34">
        <v>253.48</v>
      </c>
      <c r="C62" s="34">
        <v>68</v>
      </c>
      <c r="D62" s="93">
        <f t="shared" si="0"/>
        <v>91.949999999999989</v>
      </c>
      <c r="E62" s="34">
        <v>0</v>
      </c>
      <c r="F62" s="34"/>
      <c r="G62" s="34"/>
      <c r="H62" s="34"/>
      <c r="I62" s="34"/>
      <c r="J62" s="37">
        <v>9.16</v>
      </c>
      <c r="K62" s="37">
        <v>9.16</v>
      </c>
      <c r="L62" s="37">
        <v>9.39</v>
      </c>
      <c r="M62">
        <v>67.489999999999995</v>
      </c>
      <c r="N62">
        <v>271.14999999999998</v>
      </c>
      <c r="O62">
        <v>48.2</v>
      </c>
      <c r="P62">
        <v>1.55</v>
      </c>
      <c r="Q62">
        <v>7.01</v>
      </c>
      <c r="R62" s="93">
        <v>30.65</v>
      </c>
      <c r="S62" s="93">
        <v>30.65</v>
      </c>
      <c r="T62" s="93">
        <v>30.65</v>
      </c>
      <c r="U62">
        <v>1.46</v>
      </c>
      <c r="V62">
        <v>57.190685999999999</v>
      </c>
      <c r="W62">
        <v>2.04</v>
      </c>
      <c r="X62">
        <v>84.68</v>
      </c>
      <c r="Y62">
        <v>28.21</v>
      </c>
      <c r="Z62">
        <v>28.23</v>
      </c>
      <c r="AA62">
        <v>171.38</v>
      </c>
      <c r="AB62">
        <v>34.270000000000003</v>
      </c>
      <c r="AC62">
        <v>63.3</v>
      </c>
      <c r="AD62">
        <v>32.83</v>
      </c>
      <c r="AE62">
        <v>62</v>
      </c>
      <c r="AF62">
        <v>31</v>
      </c>
      <c r="AG62">
        <v>29.08</v>
      </c>
      <c r="AH62">
        <v>48.53</v>
      </c>
      <c r="AI62">
        <v>48.53</v>
      </c>
      <c r="AJ62">
        <v>0</v>
      </c>
      <c r="AK62">
        <v>130</v>
      </c>
      <c r="AL62">
        <v>55</v>
      </c>
    </row>
    <row r="63" spans="1:38">
      <c r="A63" t="s">
        <v>105</v>
      </c>
      <c r="B63" s="34">
        <v>253.48</v>
      </c>
      <c r="C63" s="34">
        <v>68</v>
      </c>
      <c r="D63" s="93">
        <f t="shared" si="0"/>
        <v>92.550000000000011</v>
      </c>
      <c r="E63" s="34">
        <v>0</v>
      </c>
      <c r="F63" s="34"/>
      <c r="G63" s="34"/>
      <c r="H63" s="34"/>
      <c r="I63" s="34"/>
      <c r="J63" s="37">
        <v>8.07</v>
      </c>
      <c r="K63" s="37">
        <v>8.07</v>
      </c>
      <c r="L63" s="37">
        <v>8.2799999999999994</v>
      </c>
      <c r="M63">
        <v>67.489999999999995</v>
      </c>
      <c r="N63">
        <v>271.14999999999998</v>
      </c>
      <c r="O63">
        <v>57.85</v>
      </c>
      <c r="P63">
        <v>1.55</v>
      </c>
      <c r="Q63">
        <v>7.01</v>
      </c>
      <c r="R63" s="93">
        <v>30.85</v>
      </c>
      <c r="S63" s="93">
        <v>30.85</v>
      </c>
      <c r="T63" s="93">
        <v>30.85</v>
      </c>
      <c r="U63">
        <v>1.46</v>
      </c>
      <c r="V63">
        <v>45.902282999999997</v>
      </c>
      <c r="W63">
        <v>2.04</v>
      </c>
      <c r="X63">
        <v>94.31</v>
      </c>
      <c r="Y63">
        <v>31.43</v>
      </c>
      <c r="Z63">
        <v>31.44</v>
      </c>
      <c r="AA63">
        <v>155.18</v>
      </c>
      <c r="AB63">
        <v>31.03</v>
      </c>
      <c r="AC63">
        <v>58.11</v>
      </c>
      <c r="AD63">
        <v>29.5</v>
      </c>
      <c r="AE63">
        <v>57</v>
      </c>
      <c r="AF63">
        <v>28</v>
      </c>
      <c r="AG63">
        <v>29.26</v>
      </c>
      <c r="AH63">
        <v>39.15</v>
      </c>
      <c r="AI63">
        <v>39.15</v>
      </c>
      <c r="AJ63">
        <v>0</v>
      </c>
      <c r="AK63">
        <v>116</v>
      </c>
      <c r="AL63">
        <v>49</v>
      </c>
    </row>
    <row r="64" spans="1:38">
      <c r="A64" t="s">
        <v>106</v>
      </c>
      <c r="B64" s="34">
        <v>253.48</v>
      </c>
      <c r="C64" s="34">
        <v>68</v>
      </c>
      <c r="D64" s="93">
        <f t="shared" si="0"/>
        <v>93.550000000000011</v>
      </c>
      <c r="E64" s="34">
        <v>0</v>
      </c>
      <c r="F64" s="34"/>
      <c r="G64" s="34"/>
      <c r="H64" s="34"/>
      <c r="I64" s="34"/>
      <c r="J64" s="37">
        <v>7.08</v>
      </c>
      <c r="K64" s="37">
        <v>7.08</v>
      </c>
      <c r="L64" s="37">
        <v>7.26</v>
      </c>
      <c r="M64">
        <v>67.489999999999995</v>
      </c>
      <c r="N64">
        <v>271.14999999999998</v>
      </c>
      <c r="O64">
        <v>57.85</v>
      </c>
      <c r="P64">
        <v>1.55</v>
      </c>
      <c r="Q64">
        <v>7.01</v>
      </c>
      <c r="R64" s="93">
        <v>31.18</v>
      </c>
      <c r="S64" s="93">
        <v>31.19</v>
      </c>
      <c r="T64" s="93">
        <v>31.18</v>
      </c>
      <c r="U64">
        <v>1.46</v>
      </c>
      <c r="V64">
        <v>39.893469000000003</v>
      </c>
      <c r="W64">
        <v>2.04</v>
      </c>
      <c r="X64">
        <v>96.47</v>
      </c>
      <c r="Y64">
        <v>32.159999999999997</v>
      </c>
      <c r="Z64">
        <v>32.159999999999997</v>
      </c>
      <c r="AA64">
        <v>138.01</v>
      </c>
      <c r="AB64">
        <v>27.6</v>
      </c>
      <c r="AC64">
        <v>52.1</v>
      </c>
      <c r="AD64">
        <v>25.44</v>
      </c>
      <c r="AE64">
        <v>50</v>
      </c>
      <c r="AF64">
        <v>25</v>
      </c>
      <c r="AG64">
        <v>29.44</v>
      </c>
      <c r="AH64">
        <v>41.23</v>
      </c>
      <c r="AI64">
        <v>41.23</v>
      </c>
      <c r="AJ64">
        <v>0</v>
      </c>
      <c r="AK64">
        <v>102</v>
      </c>
      <c r="AL64">
        <v>43</v>
      </c>
    </row>
    <row r="65" spans="1:38">
      <c r="A65" t="s">
        <v>107</v>
      </c>
      <c r="B65" s="34">
        <v>260.89</v>
      </c>
      <c r="C65" s="34">
        <v>68</v>
      </c>
      <c r="D65" s="93">
        <f t="shared" si="0"/>
        <v>94.55</v>
      </c>
      <c r="E65" s="34">
        <v>0</v>
      </c>
      <c r="F65" s="34"/>
      <c r="G65" s="34"/>
      <c r="H65" s="34"/>
      <c r="I65" s="34"/>
      <c r="J65" s="37">
        <v>6.03</v>
      </c>
      <c r="K65" s="37">
        <v>6.03</v>
      </c>
      <c r="L65" s="37">
        <v>6.18</v>
      </c>
      <c r="M65">
        <v>67.489999999999995</v>
      </c>
      <c r="N65">
        <v>271.14999999999998</v>
      </c>
      <c r="O65">
        <v>57.85</v>
      </c>
      <c r="P65">
        <v>1.55</v>
      </c>
      <c r="Q65">
        <v>7.01</v>
      </c>
      <c r="R65" s="93">
        <v>31.52</v>
      </c>
      <c r="S65" s="93">
        <v>31.51</v>
      </c>
      <c r="T65" s="93">
        <v>31.52</v>
      </c>
      <c r="U65">
        <v>1.53</v>
      </c>
      <c r="V65">
        <v>33.456842999999999</v>
      </c>
      <c r="W65">
        <v>2.04</v>
      </c>
      <c r="X65">
        <v>92</v>
      </c>
      <c r="Y65">
        <v>30.67</v>
      </c>
      <c r="Z65">
        <v>30.67</v>
      </c>
      <c r="AA65">
        <v>129.58000000000001</v>
      </c>
      <c r="AB65">
        <v>25.91</v>
      </c>
      <c r="AC65">
        <v>45.5</v>
      </c>
      <c r="AD65">
        <v>22.05</v>
      </c>
      <c r="AE65">
        <v>43</v>
      </c>
      <c r="AF65">
        <v>22</v>
      </c>
      <c r="AG65">
        <v>29.64</v>
      </c>
      <c r="AH65">
        <v>43.91</v>
      </c>
      <c r="AI65">
        <v>43.91</v>
      </c>
      <c r="AJ65">
        <v>0</v>
      </c>
      <c r="AK65">
        <v>91</v>
      </c>
      <c r="AL65">
        <v>39</v>
      </c>
    </row>
    <row r="66" spans="1:38">
      <c r="A66" t="s">
        <v>108</v>
      </c>
      <c r="B66" s="34">
        <v>260.89</v>
      </c>
      <c r="C66" s="34">
        <v>86.96</v>
      </c>
      <c r="D66" s="93">
        <f t="shared" si="0"/>
        <v>94.55</v>
      </c>
      <c r="E66" s="34">
        <v>0</v>
      </c>
      <c r="F66" s="34"/>
      <c r="G66" s="34"/>
      <c r="H66" s="34"/>
      <c r="I66" s="34"/>
      <c r="J66" s="37">
        <v>5.41</v>
      </c>
      <c r="K66" s="37">
        <v>5.41</v>
      </c>
      <c r="L66" s="37">
        <v>5.55</v>
      </c>
      <c r="M66">
        <v>67.489999999999995</v>
      </c>
      <c r="N66">
        <v>271.14999999999998</v>
      </c>
      <c r="O66">
        <v>67.489999999999995</v>
      </c>
      <c r="P66">
        <v>1.55</v>
      </c>
      <c r="Q66">
        <v>7.01</v>
      </c>
      <c r="R66" s="93">
        <v>31.52</v>
      </c>
      <c r="S66" s="93">
        <v>31.51</v>
      </c>
      <c r="T66" s="93">
        <v>31.52</v>
      </c>
      <c r="U66">
        <v>1.53</v>
      </c>
      <c r="V66">
        <v>27.263292</v>
      </c>
      <c r="W66">
        <v>2.04</v>
      </c>
      <c r="X66">
        <v>95.96</v>
      </c>
      <c r="Y66">
        <v>31.98</v>
      </c>
      <c r="Z66">
        <v>31.99</v>
      </c>
      <c r="AA66">
        <v>110.6</v>
      </c>
      <c r="AB66">
        <v>22.12</v>
      </c>
      <c r="AC66">
        <v>39.590000000000003</v>
      </c>
      <c r="AD66">
        <v>18.829999999999998</v>
      </c>
      <c r="AE66">
        <v>37</v>
      </c>
      <c r="AF66">
        <v>18</v>
      </c>
      <c r="AG66">
        <v>29.82</v>
      </c>
      <c r="AH66">
        <v>46.83</v>
      </c>
      <c r="AI66">
        <v>46.83</v>
      </c>
      <c r="AJ66">
        <v>0</v>
      </c>
      <c r="AK66">
        <v>77</v>
      </c>
      <c r="AL66">
        <v>33</v>
      </c>
    </row>
    <row r="67" spans="1:38">
      <c r="A67" t="s">
        <v>109</v>
      </c>
      <c r="B67" s="34">
        <v>260.89</v>
      </c>
      <c r="C67" s="34">
        <v>86.96</v>
      </c>
      <c r="D67" s="93">
        <f t="shared" si="0"/>
        <v>92</v>
      </c>
      <c r="E67" s="34">
        <v>0</v>
      </c>
      <c r="F67" s="34"/>
      <c r="G67" s="34"/>
      <c r="H67" s="34"/>
      <c r="I67" s="34"/>
      <c r="J67" s="37">
        <v>3.78</v>
      </c>
      <c r="K67" s="37">
        <v>3.78</v>
      </c>
      <c r="L67" s="37">
        <v>3.87</v>
      </c>
      <c r="M67">
        <v>67.489999999999995</v>
      </c>
      <c r="N67">
        <v>271.14999999999998</v>
      </c>
      <c r="O67">
        <v>96.41</v>
      </c>
      <c r="P67">
        <v>1.55</v>
      </c>
      <c r="Q67">
        <v>7.01</v>
      </c>
      <c r="R67" s="93">
        <v>33</v>
      </c>
      <c r="S67" s="93">
        <v>26</v>
      </c>
      <c r="T67" s="93">
        <v>33</v>
      </c>
      <c r="U67">
        <v>1.53</v>
      </c>
      <c r="V67">
        <v>20.865558</v>
      </c>
      <c r="W67">
        <v>2.08</v>
      </c>
      <c r="X67">
        <v>80.930000000000007</v>
      </c>
      <c r="Y67">
        <v>26.96</v>
      </c>
      <c r="Z67">
        <v>26.98</v>
      </c>
      <c r="AA67">
        <v>92.88</v>
      </c>
      <c r="AB67">
        <v>18.57</v>
      </c>
      <c r="AC67">
        <v>32.64</v>
      </c>
      <c r="AD67">
        <v>16.170000000000002</v>
      </c>
      <c r="AE67">
        <v>30</v>
      </c>
      <c r="AF67">
        <v>15</v>
      </c>
      <c r="AG67">
        <v>30.01</v>
      </c>
      <c r="AH67">
        <v>48.62</v>
      </c>
      <c r="AI67">
        <v>48.62</v>
      </c>
      <c r="AJ67">
        <v>0</v>
      </c>
      <c r="AK67">
        <v>62</v>
      </c>
      <c r="AL67">
        <v>26</v>
      </c>
    </row>
    <row r="68" spans="1:38">
      <c r="A68" t="s">
        <v>110</v>
      </c>
      <c r="B68" s="34">
        <v>260.89</v>
      </c>
      <c r="C68" s="34">
        <v>86.96</v>
      </c>
      <c r="D68" s="93">
        <f t="shared" ref="D68:D98" si="1">R68+S68+T68</f>
        <v>74.67</v>
      </c>
      <c r="E68" s="34">
        <v>0</v>
      </c>
      <c r="F68" s="34"/>
      <c r="G68" s="34"/>
      <c r="H68" s="34"/>
      <c r="I68" s="34"/>
      <c r="J68" s="37">
        <v>2.87</v>
      </c>
      <c r="K68" s="37">
        <v>2.87</v>
      </c>
      <c r="L68" s="37">
        <v>2.95</v>
      </c>
      <c r="M68">
        <v>117.62</v>
      </c>
      <c r="N68">
        <v>271.14999999999998</v>
      </c>
      <c r="O68">
        <v>100.98</v>
      </c>
      <c r="P68">
        <v>1.55</v>
      </c>
      <c r="Q68">
        <v>7.01</v>
      </c>
      <c r="R68" s="93">
        <v>33</v>
      </c>
      <c r="S68" s="93">
        <v>12</v>
      </c>
      <c r="T68" s="93">
        <v>29.67</v>
      </c>
      <c r="U68">
        <v>1.53</v>
      </c>
      <c r="V68">
        <v>13.184388</v>
      </c>
      <c r="W68">
        <v>2.08</v>
      </c>
      <c r="X68">
        <v>81.290000000000006</v>
      </c>
      <c r="Y68">
        <v>27.08</v>
      </c>
      <c r="Z68">
        <v>27.1</v>
      </c>
      <c r="AA68">
        <v>74.34</v>
      </c>
      <c r="AB68">
        <v>14.87</v>
      </c>
      <c r="AC68">
        <v>25.64</v>
      </c>
      <c r="AD68">
        <v>13</v>
      </c>
      <c r="AE68">
        <v>23</v>
      </c>
      <c r="AF68">
        <v>11</v>
      </c>
      <c r="AG68">
        <v>30.2</v>
      </c>
      <c r="AH68">
        <v>51.29</v>
      </c>
      <c r="AI68">
        <v>51.29</v>
      </c>
      <c r="AJ68">
        <v>0</v>
      </c>
      <c r="AK68">
        <v>46</v>
      </c>
      <c r="AL68">
        <v>19</v>
      </c>
    </row>
    <row r="69" spans="1:38">
      <c r="A69" t="s">
        <v>111</v>
      </c>
      <c r="B69" s="34">
        <v>260.89</v>
      </c>
      <c r="C69" s="34">
        <v>86.96</v>
      </c>
      <c r="D69" s="93">
        <f t="shared" si="1"/>
        <v>31.13</v>
      </c>
      <c r="E69" s="34">
        <v>0</v>
      </c>
      <c r="F69" s="34"/>
      <c r="G69" s="34"/>
      <c r="H69" s="34"/>
      <c r="I69" s="34"/>
      <c r="J69" s="37">
        <v>2.02</v>
      </c>
      <c r="K69" s="37">
        <v>2.02</v>
      </c>
      <c r="L69" s="37">
        <v>2.06</v>
      </c>
      <c r="M69">
        <v>117.62</v>
      </c>
      <c r="N69">
        <v>271.14999999999998</v>
      </c>
      <c r="O69">
        <v>100.98</v>
      </c>
      <c r="P69">
        <v>1.55</v>
      </c>
      <c r="Q69">
        <v>7.01</v>
      </c>
      <c r="R69" s="93">
        <v>16.059999999999999</v>
      </c>
      <c r="S69" s="93">
        <v>4</v>
      </c>
      <c r="T69" s="93">
        <v>11.07</v>
      </c>
      <c r="U69">
        <v>1.53</v>
      </c>
      <c r="V69">
        <v>9.4896480000000007</v>
      </c>
      <c r="W69">
        <v>2.08</v>
      </c>
      <c r="X69">
        <v>81.540000000000006</v>
      </c>
      <c r="Y69">
        <v>27.19</v>
      </c>
      <c r="Z69">
        <v>27.18</v>
      </c>
      <c r="AA69">
        <v>55.85</v>
      </c>
      <c r="AB69">
        <v>11.17</v>
      </c>
      <c r="AC69">
        <v>17.66</v>
      </c>
      <c r="AD69">
        <v>7</v>
      </c>
      <c r="AE69">
        <v>17</v>
      </c>
      <c r="AF69">
        <v>8</v>
      </c>
      <c r="AG69">
        <v>30.38</v>
      </c>
      <c r="AH69">
        <v>53.81</v>
      </c>
      <c r="AI69">
        <v>53.81</v>
      </c>
      <c r="AJ69">
        <v>0</v>
      </c>
      <c r="AK69">
        <v>35</v>
      </c>
      <c r="AL69">
        <v>15</v>
      </c>
    </row>
    <row r="70" spans="1:38">
      <c r="A70" t="s">
        <v>112</v>
      </c>
      <c r="B70" s="34">
        <v>260.89</v>
      </c>
      <c r="C70" s="34">
        <v>86.96</v>
      </c>
      <c r="D70" s="93">
        <f t="shared" si="1"/>
        <v>14.149999999999999</v>
      </c>
      <c r="E70" s="34">
        <v>0</v>
      </c>
      <c r="F70" s="34"/>
      <c r="G70" s="34"/>
      <c r="H70" s="34"/>
      <c r="I70" s="34"/>
      <c r="J70" s="37">
        <v>1.25</v>
      </c>
      <c r="K70" s="37">
        <v>1.25</v>
      </c>
      <c r="L70" s="37">
        <v>1.28</v>
      </c>
      <c r="M70">
        <v>117.62</v>
      </c>
      <c r="N70">
        <v>271.14999999999998</v>
      </c>
      <c r="O70">
        <v>100.98</v>
      </c>
      <c r="P70">
        <v>1.55</v>
      </c>
      <c r="Q70">
        <v>7.01</v>
      </c>
      <c r="R70" s="93">
        <v>7.45</v>
      </c>
      <c r="S70" s="93">
        <v>1</v>
      </c>
      <c r="T70" s="93">
        <v>5.7</v>
      </c>
      <c r="U70">
        <v>1.53</v>
      </c>
      <c r="V70">
        <v>5.2309739999999998</v>
      </c>
      <c r="W70">
        <v>2.08</v>
      </c>
      <c r="X70">
        <v>82.19</v>
      </c>
      <c r="Y70">
        <v>27.39</v>
      </c>
      <c r="Z70">
        <v>27.4</v>
      </c>
      <c r="AA70">
        <v>38.72</v>
      </c>
      <c r="AB70">
        <v>7.74</v>
      </c>
      <c r="AC70">
        <v>9.75</v>
      </c>
      <c r="AD70">
        <v>5</v>
      </c>
      <c r="AE70">
        <v>10</v>
      </c>
      <c r="AF70">
        <v>5</v>
      </c>
      <c r="AG70">
        <v>30.56</v>
      </c>
      <c r="AH70">
        <v>54.47</v>
      </c>
      <c r="AI70">
        <v>54.47</v>
      </c>
      <c r="AJ70">
        <v>0</v>
      </c>
      <c r="AK70">
        <v>21</v>
      </c>
      <c r="AL70">
        <v>9</v>
      </c>
    </row>
    <row r="71" spans="1:38">
      <c r="A71" t="s">
        <v>113</v>
      </c>
      <c r="B71" s="34">
        <v>260.89</v>
      </c>
      <c r="C71" s="34">
        <v>86.96</v>
      </c>
      <c r="D71" s="93">
        <f t="shared" si="1"/>
        <v>7.85</v>
      </c>
      <c r="E71" s="34">
        <v>0</v>
      </c>
      <c r="F71" s="34"/>
      <c r="G71" s="34"/>
      <c r="H71" s="34"/>
      <c r="I71" s="34"/>
      <c r="J71" s="37">
        <v>0.7</v>
      </c>
      <c r="K71" s="37">
        <v>0.7</v>
      </c>
      <c r="L71" s="37">
        <v>0.72</v>
      </c>
      <c r="M71">
        <v>117.62</v>
      </c>
      <c r="N71">
        <v>271.14999999999998</v>
      </c>
      <c r="O71">
        <v>100.98</v>
      </c>
      <c r="P71">
        <v>1.55</v>
      </c>
      <c r="Q71">
        <v>7.01</v>
      </c>
      <c r="R71" s="93">
        <v>5</v>
      </c>
      <c r="S71" s="93">
        <v>0</v>
      </c>
      <c r="T71" s="93">
        <v>2.85</v>
      </c>
      <c r="U71">
        <v>1.61</v>
      </c>
      <c r="V71">
        <v>2.3724120000000002</v>
      </c>
      <c r="W71">
        <v>2.08</v>
      </c>
      <c r="X71">
        <v>83.08</v>
      </c>
      <c r="Y71">
        <v>27.7</v>
      </c>
      <c r="Z71">
        <v>27.69</v>
      </c>
      <c r="AA71">
        <v>23.33</v>
      </c>
      <c r="AB71">
        <v>4.67</v>
      </c>
      <c r="AC71">
        <v>1.67</v>
      </c>
      <c r="AD71">
        <v>3</v>
      </c>
      <c r="AE71">
        <v>7</v>
      </c>
      <c r="AF71">
        <v>3</v>
      </c>
      <c r="AG71">
        <v>25.42</v>
      </c>
      <c r="AH71">
        <v>75.98</v>
      </c>
      <c r="AI71">
        <v>75.98</v>
      </c>
      <c r="AJ71">
        <v>0</v>
      </c>
      <c r="AK71">
        <v>11</v>
      </c>
      <c r="AL71">
        <v>4</v>
      </c>
    </row>
    <row r="72" spans="1:38">
      <c r="A72" t="s">
        <v>114</v>
      </c>
      <c r="B72" s="34">
        <v>260.89</v>
      </c>
      <c r="C72" s="34">
        <v>86.96</v>
      </c>
      <c r="D72" s="93">
        <f t="shared" si="1"/>
        <v>1.95</v>
      </c>
      <c r="E72" s="34">
        <v>0</v>
      </c>
      <c r="F72" s="34"/>
      <c r="G72" s="34"/>
      <c r="H72" s="34"/>
      <c r="I72" s="34"/>
      <c r="J72" s="37">
        <v>0.32</v>
      </c>
      <c r="K72" s="37">
        <v>0.32</v>
      </c>
      <c r="L72" s="37">
        <v>0.33</v>
      </c>
      <c r="M72">
        <v>117.62</v>
      </c>
      <c r="N72">
        <v>271.14999999999998</v>
      </c>
      <c r="O72">
        <v>100.98</v>
      </c>
      <c r="P72">
        <v>1.55</v>
      </c>
      <c r="Q72">
        <v>7.01</v>
      </c>
      <c r="R72" s="93">
        <v>1</v>
      </c>
      <c r="S72" s="93">
        <v>0</v>
      </c>
      <c r="T72" s="93">
        <v>0.95</v>
      </c>
      <c r="U72">
        <v>1.61</v>
      </c>
      <c r="V72">
        <v>0.58338000000000001</v>
      </c>
      <c r="W72">
        <v>2.08</v>
      </c>
      <c r="X72">
        <v>83.3</v>
      </c>
      <c r="Y72">
        <v>27.76</v>
      </c>
      <c r="Z72">
        <v>27.77</v>
      </c>
      <c r="AA72">
        <v>12.35</v>
      </c>
      <c r="AB72">
        <v>2.4700000000000002</v>
      </c>
      <c r="AC72">
        <v>0.33</v>
      </c>
      <c r="AD72">
        <v>1</v>
      </c>
      <c r="AE72">
        <v>3</v>
      </c>
      <c r="AF72">
        <v>1</v>
      </c>
      <c r="AG72">
        <v>25.33</v>
      </c>
      <c r="AH72">
        <v>77.290000000000006</v>
      </c>
      <c r="AI72">
        <v>77.290000000000006</v>
      </c>
      <c r="AJ72">
        <v>0</v>
      </c>
      <c r="AK72">
        <v>4</v>
      </c>
      <c r="AL72">
        <v>1</v>
      </c>
    </row>
    <row r="73" spans="1:38">
      <c r="A73" t="s">
        <v>115</v>
      </c>
      <c r="B73" s="34">
        <v>260.89</v>
      </c>
      <c r="C73" s="34">
        <v>86.96</v>
      </c>
      <c r="D73" s="93">
        <f t="shared" si="1"/>
        <v>0.1</v>
      </c>
      <c r="E73" s="34">
        <v>0</v>
      </c>
      <c r="F73" s="34"/>
      <c r="G73" s="34"/>
      <c r="H73" s="34"/>
      <c r="I73" s="34"/>
      <c r="J73" s="37">
        <v>0.1</v>
      </c>
      <c r="K73" s="37">
        <v>0.1</v>
      </c>
      <c r="L73" s="37">
        <v>0.1</v>
      </c>
      <c r="M73">
        <v>117.62</v>
      </c>
      <c r="N73">
        <v>271.14999999999998</v>
      </c>
      <c r="O73">
        <v>100.98</v>
      </c>
      <c r="P73">
        <v>1.55</v>
      </c>
      <c r="Q73">
        <v>7.01</v>
      </c>
      <c r="R73" s="93">
        <v>0</v>
      </c>
      <c r="S73" s="93">
        <v>0</v>
      </c>
      <c r="T73" s="93">
        <v>0.1</v>
      </c>
      <c r="U73">
        <v>1.61</v>
      </c>
      <c r="V73">
        <v>0</v>
      </c>
      <c r="W73">
        <v>2.08</v>
      </c>
      <c r="X73">
        <v>84.6</v>
      </c>
      <c r="Y73">
        <v>28.19</v>
      </c>
      <c r="Z73">
        <v>28.2</v>
      </c>
      <c r="AA73">
        <v>4.5</v>
      </c>
      <c r="AB73">
        <v>0.9</v>
      </c>
      <c r="AC73">
        <v>0</v>
      </c>
      <c r="AD73">
        <v>0</v>
      </c>
      <c r="AE73">
        <v>1</v>
      </c>
      <c r="AF73">
        <v>1</v>
      </c>
      <c r="AG73">
        <v>23.34</v>
      </c>
      <c r="AH73">
        <v>79.22</v>
      </c>
      <c r="AI73">
        <v>79.22</v>
      </c>
      <c r="AJ73">
        <v>0</v>
      </c>
      <c r="AK73">
        <v>1</v>
      </c>
      <c r="AL73">
        <v>0</v>
      </c>
    </row>
    <row r="74" spans="1:38">
      <c r="A74" t="s">
        <v>116</v>
      </c>
      <c r="B74" s="34">
        <v>260.89</v>
      </c>
      <c r="C74" s="34">
        <v>86.96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0.03</v>
      </c>
      <c r="K74" s="37">
        <v>0.03</v>
      </c>
      <c r="L74" s="37">
        <v>0.03</v>
      </c>
      <c r="M74">
        <v>117.62</v>
      </c>
      <c r="N74">
        <v>271.14999999999998</v>
      </c>
      <c r="O74">
        <v>100.98</v>
      </c>
      <c r="P74">
        <v>1.55</v>
      </c>
      <c r="Q74">
        <v>7.01</v>
      </c>
      <c r="R74" s="93">
        <v>0</v>
      </c>
      <c r="S74" s="93">
        <v>0</v>
      </c>
      <c r="T74" s="93">
        <v>0</v>
      </c>
      <c r="U74">
        <v>1.61</v>
      </c>
      <c r="V74">
        <v>0</v>
      </c>
      <c r="W74">
        <v>2.08</v>
      </c>
      <c r="X74">
        <v>85.5</v>
      </c>
      <c r="Y74">
        <v>28.49</v>
      </c>
      <c r="Z74">
        <v>28.5</v>
      </c>
      <c r="AA74">
        <v>0.35</v>
      </c>
      <c r="AB74">
        <v>7.0000000000000007E-2</v>
      </c>
      <c r="AC74">
        <v>0</v>
      </c>
      <c r="AD74">
        <v>0</v>
      </c>
      <c r="AE74">
        <v>0</v>
      </c>
      <c r="AF74">
        <v>0</v>
      </c>
      <c r="AG74">
        <v>23.34</v>
      </c>
      <c r="AH74">
        <v>81.11</v>
      </c>
      <c r="AI74">
        <v>81.11</v>
      </c>
      <c r="AJ74">
        <v>0</v>
      </c>
      <c r="AK74">
        <v>0</v>
      </c>
      <c r="AL74">
        <v>0</v>
      </c>
    </row>
    <row r="75" spans="1:38">
      <c r="A75" t="s">
        <v>117</v>
      </c>
      <c r="B75" s="34">
        <v>260.89</v>
      </c>
      <c r="C75" s="34">
        <v>86.96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117.62</v>
      </c>
      <c r="N75">
        <v>271.14999999999998</v>
      </c>
      <c r="O75">
        <v>100.98</v>
      </c>
      <c r="P75">
        <v>1.48</v>
      </c>
      <c r="Q75">
        <v>7.01</v>
      </c>
      <c r="R75" s="93">
        <v>0</v>
      </c>
      <c r="S75" s="93">
        <v>0</v>
      </c>
      <c r="T75" s="93">
        <v>0</v>
      </c>
      <c r="U75">
        <v>1.61</v>
      </c>
      <c r="V75">
        <v>0</v>
      </c>
      <c r="W75">
        <v>2.04</v>
      </c>
      <c r="X75">
        <v>86.84</v>
      </c>
      <c r="Y75">
        <v>28.94</v>
      </c>
      <c r="Z75">
        <v>28.95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23.34</v>
      </c>
      <c r="AH75">
        <v>77.11</v>
      </c>
      <c r="AI75">
        <v>77.11</v>
      </c>
      <c r="AJ75">
        <v>26.03</v>
      </c>
      <c r="AK75">
        <v>0</v>
      </c>
      <c r="AL75">
        <v>0</v>
      </c>
    </row>
    <row r="76" spans="1:38">
      <c r="A76" t="s">
        <v>118</v>
      </c>
      <c r="B76" s="34">
        <v>260.89</v>
      </c>
      <c r="C76" s="34">
        <v>86.96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117.62</v>
      </c>
      <c r="N76">
        <v>271.14999999999998</v>
      </c>
      <c r="O76">
        <v>100.98</v>
      </c>
      <c r="P76">
        <v>1.48</v>
      </c>
      <c r="Q76">
        <v>7.01</v>
      </c>
      <c r="R76" s="93">
        <v>0</v>
      </c>
      <c r="S76" s="93">
        <v>0</v>
      </c>
      <c r="T76" s="93">
        <v>0</v>
      </c>
      <c r="U76">
        <v>1.61</v>
      </c>
      <c r="V76">
        <v>0</v>
      </c>
      <c r="W76">
        <v>2.04</v>
      </c>
      <c r="X76">
        <v>88.58</v>
      </c>
      <c r="Y76">
        <v>29.52</v>
      </c>
      <c r="Z76">
        <v>29.53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23.34</v>
      </c>
      <c r="AH76">
        <v>78.55</v>
      </c>
      <c r="AI76">
        <v>78.55</v>
      </c>
      <c r="AJ76">
        <v>26.03</v>
      </c>
      <c r="AK76">
        <v>0</v>
      </c>
      <c r="AL76">
        <v>0</v>
      </c>
    </row>
    <row r="77" spans="1:38">
      <c r="A77" t="s">
        <v>119</v>
      </c>
      <c r="B77" s="34">
        <v>260.89</v>
      </c>
      <c r="C77" s="34">
        <v>86.96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117.62</v>
      </c>
      <c r="N77">
        <v>271.14999999999998</v>
      </c>
      <c r="O77">
        <v>100.98</v>
      </c>
      <c r="P77">
        <v>1.48</v>
      </c>
      <c r="Q77">
        <v>7.01</v>
      </c>
      <c r="R77" s="93">
        <v>0</v>
      </c>
      <c r="S77" s="93">
        <v>0</v>
      </c>
      <c r="T77" s="93">
        <v>0</v>
      </c>
      <c r="U77">
        <v>1.61</v>
      </c>
      <c r="V77">
        <v>0</v>
      </c>
      <c r="W77">
        <v>2.04</v>
      </c>
      <c r="X77">
        <v>89.56</v>
      </c>
      <c r="Y77">
        <v>29.85</v>
      </c>
      <c r="Z77">
        <v>29.85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21</v>
      </c>
      <c r="AH77">
        <v>79.52</v>
      </c>
      <c r="AI77">
        <v>79.52</v>
      </c>
      <c r="AJ77">
        <v>26.03</v>
      </c>
      <c r="AK77">
        <v>0</v>
      </c>
      <c r="AL77">
        <v>0</v>
      </c>
    </row>
    <row r="78" spans="1:38">
      <c r="A78" t="s">
        <v>120</v>
      </c>
      <c r="B78" s="34">
        <v>260.89</v>
      </c>
      <c r="C78" s="34">
        <v>86.96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117.62</v>
      </c>
      <c r="N78">
        <v>271.14999999999998</v>
      </c>
      <c r="O78">
        <v>100.98</v>
      </c>
      <c r="P78">
        <v>1.48</v>
      </c>
      <c r="Q78">
        <v>7.01</v>
      </c>
      <c r="R78" s="93">
        <v>0</v>
      </c>
      <c r="S78" s="93">
        <v>0</v>
      </c>
      <c r="T78" s="93">
        <v>0</v>
      </c>
      <c r="U78">
        <v>1.61</v>
      </c>
      <c r="V78">
        <v>0</v>
      </c>
      <c r="W78">
        <v>2.04</v>
      </c>
      <c r="X78">
        <v>90.82</v>
      </c>
      <c r="Y78">
        <v>30.29</v>
      </c>
      <c r="Z78">
        <v>30.27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21</v>
      </c>
      <c r="AH78">
        <v>81.709999999999994</v>
      </c>
      <c r="AI78">
        <v>81.709999999999994</v>
      </c>
      <c r="AJ78">
        <v>26.03</v>
      </c>
      <c r="AK78">
        <v>0</v>
      </c>
      <c r="AL78">
        <v>0</v>
      </c>
    </row>
    <row r="79" spans="1:38">
      <c r="A79" t="s">
        <v>121</v>
      </c>
      <c r="B79" s="34">
        <v>260.89</v>
      </c>
      <c r="C79" s="34">
        <v>86.96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117.62</v>
      </c>
      <c r="N79">
        <v>271.14999999999998</v>
      </c>
      <c r="O79">
        <v>100.98</v>
      </c>
      <c r="P79">
        <v>1.48</v>
      </c>
      <c r="Q79">
        <v>7.01</v>
      </c>
      <c r="R79" s="93">
        <v>0</v>
      </c>
      <c r="S79" s="93">
        <v>0</v>
      </c>
      <c r="T79" s="93">
        <v>0</v>
      </c>
      <c r="U79">
        <v>1.53</v>
      </c>
      <c r="V79">
        <v>0</v>
      </c>
      <c r="W79">
        <v>2</v>
      </c>
      <c r="X79">
        <v>93.46</v>
      </c>
      <c r="Y79">
        <v>31.15</v>
      </c>
      <c r="Z79">
        <v>31.15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21.51</v>
      </c>
      <c r="AH79">
        <v>81.96</v>
      </c>
      <c r="AI79">
        <v>81.96</v>
      </c>
      <c r="AJ79">
        <v>26.03</v>
      </c>
      <c r="AK79">
        <v>0</v>
      </c>
      <c r="AL79">
        <v>0</v>
      </c>
    </row>
    <row r="80" spans="1:38">
      <c r="A80" t="s">
        <v>122</v>
      </c>
      <c r="B80" s="34">
        <v>260.89</v>
      </c>
      <c r="C80" s="34">
        <v>86.96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117.62</v>
      </c>
      <c r="N80">
        <v>271.14999999999998</v>
      </c>
      <c r="O80">
        <v>100.98</v>
      </c>
      <c r="P80">
        <v>1.48</v>
      </c>
      <c r="Q80">
        <v>7.01</v>
      </c>
      <c r="R80" s="93">
        <v>0</v>
      </c>
      <c r="S80" s="93">
        <v>0</v>
      </c>
      <c r="T80" s="93">
        <v>0</v>
      </c>
      <c r="U80">
        <v>1.53</v>
      </c>
      <c r="V80">
        <v>0</v>
      </c>
      <c r="W80">
        <v>2</v>
      </c>
      <c r="X80">
        <v>98.45</v>
      </c>
      <c r="Y80">
        <v>32.81</v>
      </c>
      <c r="Z80">
        <v>32.82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23.34</v>
      </c>
      <c r="AH80">
        <v>82.66</v>
      </c>
      <c r="AI80">
        <v>82.66</v>
      </c>
      <c r="AJ80">
        <v>26.03</v>
      </c>
      <c r="AK80">
        <v>0</v>
      </c>
      <c r="AL80">
        <v>0</v>
      </c>
    </row>
    <row r="81" spans="1:38">
      <c r="A81" t="s">
        <v>123</v>
      </c>
      <c r="B81" s="34">
        <v>260.89</v>
      </c>
      <c r="C81" s="34">
        <v>86.96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117.62</v>
      </c>
      <c r="N81">
        <v>271.14999999999998</v>
      </c>
      <c r="O81">
        <v>100.98</v>
      </c>
      <c r="P81">
        <v>1.48</v>
      </c>
      <c r="Q81">
        <v>7.01</v>
      </c>
      <c r="R81" s="93">
        <v>0</v>
      </c>
      <c r="S81" s="93">
        <v>0</v>
      </c>
      <c r="T81" s="93">
        <v>0</v>
      </c>
      <c r="U81">
        <v>1.53</v>
      </c>
      <c r="V81">
        <v>0</v>
      </c>
      <c r="W81">
        <v>2</v>
      </c>
      <c r="X81">
        <v>100</v>
      </c>
      <c r="Y81">
        <v>33.340000000000003</v>
      </c>
      <c r="Z81">
        <v>33.33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23.86</v>
      </c>
      <c r="AH81">
        <v>83.68</v>
      </c>
      <c r="AI81">
        <v>83.68</v>
      </c>
      <c r="AJ81">
        <v>26.03</v>
      </c>
      <c r="AK81">
        <v>0</v>
      </c>
      <c r="AL81">
        <v>0</v>
      </c>
    </row>
    <row r="82" spans="1:38">
      <c r="A82" t="s">
        <v>124</v>
      </c>
      <c r="B82" s="34">
        <v>260.89</v>
      </c>
      <c r="C82" s="34">
        <v>86.96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117.62</v>
      </c>
      <c r="N82">
        <v>271.14999999999998</v>
      </c>
      <c r="O82">
        <v>100.98</v>
      </c>
      <c r="P82">
        <v>1.48</v>
      </c>
      <c r="Q82">
        <v>7.01</v>
      </c>
      <c r="R82" s="93">
        <v>0</v>
      </c>
      <c r="S82" s="93">
        <v>0</v>
      </c>
      <c r="T82" s="93">
        <v>0</v>
      </c>
      <c r="U82">
        <v>1.53</v>
      </c>
      <c r="V82">
        <v>0</v>
      </c>
      <c r="W82">
        <v>2</v>
      </c>
      <c r="X82">
        <v>100</v>
      </c>
      <c r="Y82">
        <v>33.340000000000003</v>
      </c>
      <c r="Z82">
        <v>33.33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24.23</v>
      </c>
      <c r="AH82">
        <v>83.36</v>
      </c>
      <c r="AI82">
        <v>83.36</v>
      </c>
      <c r="AJ82">
        <v>25.07</v>
      </c>
      <c r="AK82">
        <v>0</v>
      </c>
      <c r="AL82">
        <v>0</v>
      </c>
    </row>
    <row r="83" spans="1:38">
      <c r="A83" t="s">
        <v>125</v>
      </c>
      <c r="B83" s="34">
        <v>260.89</v>
      </c>
      <c r="C83" s="34">
        <v>86.96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117.62</v>
      </c>
      <c r="N83">
        <v>271.14999999999998</v>
      </c>
      <c r="O83">
        <v>100.98</v>
      </c>
      <c r="P83">
        <v>1.4</v>
      </c>
      <c r="Q83">
        <v>7.01</v>
      </c>
      <c r="R83" s="93">
        <v>0</v>
      </c>
      <c r="S83" s="93">
        <v>0</v>
      </c>
      <c r="T83" s="93">
        <v>0</v>
      </c>
      <c r="U83">
        <v>1.53</v>
      </c>
      <c r="V83">
        <v>0</v>
      </c>
      <c r="W83">
        <v>2</v>
      </c>
      <c r="X83">
        <v>100</v>
      </c>
      <c r="Y83">
        <v>33.340000000000003</v>
      </c>
      <c r="Z83">
        <v>33.33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26.32</v>
      </c>
      <c r="AH83">
        <v>84.52</v>
      </c>
      <c r="AI83">
        <v>84.52</v>
      </c>
      <c r="AJ83">
        <v>25.07</v>
      </c>
      <c r="AK83">
        <v>0</v>
      </c>
      <c r="AL83">
        <v>0</v>
      </c>
    </row>
    <row r="84" spans="1:38">
      <c r="A84" t="s">
        <v>126</v>
      </c>
      <c r="B84" s="34">
        <v>260.89</v>
      </c>
      <c r="C84" s="34">
        <v>83.04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67.489999999999995</v>
      </c>
      <c r="N84">
        <v>271.14999999999998</v>
      </c>
      <c r="O84">
        <v>100.98</v>
      </c>
      <c r="P84">
        <v>1.4</v>
      </c>
      <c r="Q84">
        <v>7.01</v>
      </c>
      <c r="R84" s="93">
        <v>0</v>
      </c>
      <c r="S84" s="93">
        <v>0</v>
      </c>
      <c r="T84" s="93">
        <v>0</v>
      </c>
      <c r="U84">
        <v>1.53</v>
      </c>
      <c r="V84">
        <v>0</v>
      </c>
      <c r="W84">
        <v>2</v>
      </c>
      <c r="X84">
        <v>100</v>
      </c>
      <c r="Y84">
        <v>33.340000000000003</v>
      </c>
      <c r="Z84">
        <v>33.33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27.51</v>
      </c>
      <c r="AH84">
        <v>84.68</v>
      </c>
      <c r="AI84">
        <v>84.68</v>
      </c>
      <c r="AJ84">
        <v>25.07</v>
      </c>
      <c r="AK84">
        <v>0</v>
      </c>
      <c r="AL84">
        <v>0</v>
      </c>
    </row>
    <row r="85" spans="1:38">
      <c r="A85" t="s">
        <v>127</v>
      </c>
      <c r="B85" s="34">
        <v>260.89</v>
      </c>
      <c r="C85" s="34">
        <v>73.83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67.489999999999995</v>
      </c>
      <c r="N85">
        <v>271.14999999999998</v>
      </c>
      <c r="O85">
        <v>77.13</v>
      </c>
      <c r="P85">
        <v>1.4</v>
      </c>
      <c r="Q85">
        <v>7.01</v>
      </c>
      <c r="R85" s="93">
        <v>0</v>
      </c>
      <c r="S85" s="93">
        <v>0</v>
      </c>
      <c r="T85" s="93">
        <v>0</v>
      </c>
      <c r="U85">
        <v>1.53</v>
      </c>
      <c r="V85">
        <v>0</v>
      </c>
      <c r="W85">
        <v>2</v>
      </c>
      <c r="X85">
        <v>100</v>
      </c>
      <c r="Y85">
        <v>33.340000000000003</v>
      </c>
      <c r="Z85">
        <v>33.33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29.21</v>
      </c>
      <c r="AH85">
        <v>84.35</v>
      </c>
      <c r="AI85">
        <v>84.35</v>
      </c>
      <c r="AJ85">
        <v>25.07</v>
      </c>
      <c r="AK85">
        <v>0</v>
      </c>
      <c r="AL85">
        <v>0</v>
      </c>
    </row>
    <row r="86" spans="1:38">
      <c r="A86" t="s">
        <v>128</v>
      </c>
      <c r="B86" s="34">
        <v>260.89</v>
      </c>
      <c r="C86" s="34">
        <v>71.55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67.489999999999995</v>
      </c>
      <c r="N86">
        <v>271.14999999999998</v>
      </c>
      <c r="O86">
        <v>46.28</v>
      </c>
      <c r="P86">
        <v>1.4</v>
      </c>
      <c r="Q86">
        <v>7.01</v>
      </c>
      <c r="R86" s="93">
        <v>0</v>
      </c>
      <c r="S86" s="93">
        <v>0</v>
      </c>
      <c r="T86" s="93">
        <v>0</v>
      </c>
      <c r="U86">
        <v>1.53</v>
      </c>
      <c r="V86">
        <v>0</v>
      </c>
      <c r="W86">
        <v>2</v>
      </c>
      <c r="X86">
        <v>100</v>
      </c>
      <c r="Y86">
        <v>33.340000000000003</v>
      </c>
      <c r="Z86">
        <v>33.33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29.88</v>
      </c>
      <c r="AH86">
        <v>85.76</v>
      </c>
      <c r="AI86">
        <v>85.76</v>
      </c>
      <c r="AJ86">
        <v>25.07</v>
      </c>
      <c r="AK86">
        <v>0</v>
      </c>
      <c r="AL86">
        <v>0</v>
      </c>
    </row>
    <row r="87" spans="1:38">
      <c r="A87" t="s">
        <v>129</v>
      </c>
      <c r="B87" s="34">
        <v>190.15</v>
      </c>
      <c r="C87" s="34">
        <v>54.87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67.489999999999995</v>
      </c>
      <c r="N87">
        <v>271.14999999999998</v>
      </c>
      <c r="O87">
        <v>46.47</v>
      </c>
      <c r="P87">
        <v>1.4</v>
      </c>
      <c r="Q87">
        <v>7.01</v>
      </c>
      <c r="R87" s="93">
        <v>0</v>
      </c>
      <c r="S87" s="93">
        <v>0</v>
      </c>
      <c r="T87" s="93">
        <v>0</v>
      </c>
      <c r="U87">
        <v>1.53</v>
      </c>
      <c r="V87">
        <v>0</v>
      </c>
      <c r="W87">
        <v>1.95</v>
      </c>
      <c r="X87">
        <v>100</v>
      </c>
      <c r="Y87">
        <v>33.340000000000003</v>
      </c>
      <c r="Z87">
        <v>33.33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30.36</v>
      </c>
      <c r="AH87">
        <v>84.63</v>
      </c>
      <c r="AI87">
        <v>84.63</v>
      </c>
      <c r="AJ87">
        <v>25.07</v>
      </c>
      <c r="AK87">
        <v>0</v>
      </c>
      <c r="AL87">
        <v>0</v>
      </c>
    </row>
    <row r="88" spans="1:38">
      <c r="A88" t="s">
        <v>130</v>
      </c>
      <c r="B88" s="34">
        <v>190.15</v>
      </c>
      <c r="C88" s="34">
        <v>54.87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67.489999999999995</v>
      </c>
      <c r="N88">
        <v>271.14999999999998</v>
      </c>
      <c r="O88">
        <v>46.47</v>
      </c>
      <c r="P88">
        <v>1.4</v>
      </c>
      <c r="Q88">
        <v>7.01</v>
      </c>
      <c r="R88" s="93">
        <v>0</v>
      </c>
      <c r="S88" s="93">
        <v>0</v>
      </c>
      <c r="T88" s="93">
        <v>0</v>
      </c>
      <c r="U88">
        <v>1.53</v>
      </c>
      <c r="V88">
        <v>0</v>
      </c>
      <c r="W88">
        <v>1.95</v>
      </c>
      <c r="X88">
        <v>100</v>
      </c>
      <c r="Y88">
        <v>33.340000000000003</v>
      </c>
      <c r="Z88">
        <v>33.33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31.12</v>
      </c>
      <c r="AH88">
        <v>84.88</v>
      </c>
      <c r="AI88">
        <v>84.88</v>
      </c>
      <c r="AJ88">
        <v>25.07</v>
      </c>
      <c r="AK88">
        <v>0</v>
      </c>
      <c r="AL88">
        <v>0</v>
      </c>
    </row>
    <row r="89" spans="1:38">
      <c r="A89" t="s">
        <v>131</v>
      </c>
      <c r="B89" s="34">
        <v>185.33</v>
      </c>
      <c r="C89" s="34">
        <v>54.87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67.489999999999995</v>
      </c>
      <c r="N89">
        <v>271.14999999999998</v>
      </c>
      <c r="O89">
        <v>46.47</v>
      </c>
      <c r="P89">
        <v>1.4</v>
      </c>
      <c r="Q89">
        <v>7.01</v>
      </c>
      <c r="R89" s="93">
        <v>0</v>
      </c>
      <c r="S89" s="93">
        <v>0</v>
      </c>
      <c r="T89" s="93">
        <v>0</v>
      </c>
      <c r="U89">
        <v>1.53</v>
      </c>
      <c r="V89">
        <v>0</v>
      </c>
      <c r="W89">
        <v>1.95</v>
      </c>
      <c r="X89">
        <v>112.67</v>
      </c>
      <c r="Y89">
        <v>37.54</v>
      </c>
      <c r="Z89">
        <v>37.56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28.66</v>
      </c>
      <c r="AH89">
        <v>86.21</v>
      </c>
      <c r="AI89">
        <v>86.21</v>
      </c>
      <c r="AJ89">
        <v>25.07</v>
      </c>
      <c r="AK89">
        <v>0</v>
      </c>
      <c r="AL89">
        <v>0</v>
      </c>
    </row>
    <row r="90" spans="1:38">
      <c r="A90" t="s">
        <v>132</v>
      </c>
      <c r="B90" s="34">
        <v>194.97</v>
      </c>
      <c r="C90" s="34">
        <v>54.87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67.489999999999995</v>
      </c>
      <c r="N90">
        <v>271.14999999999998</v>
      </c>
      <c r="O90">
        <v>46.47</v>
      </c>
      <c r="P90">
        <v>1.4</v>
      </c>
      <c r="Q90">
        <v>7.01</v>
      </c>
      <c r="R90" s="93">
        <v>0</v>
      </c>
      <c r="S90" s="93">
        <v>0</v>
      </c>
      <c r="T90" s="93">
        <v>0</v>
      </c>
      <c r="U90">
        <v>1.53</v>
      </c>
      <c r="V90">
        <v>0</v>
      </c>
      <c r="W90">
        <v>1.95</v>
      </c>
      <c r="X90">
        <v>110.5</v>
      </c>
      <c r="Y90">
        <v>36.85</v>
      </c>
      <c r="Z90">
        <v>36.83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28.34</v>
      </c>
      <c r="AH90">
        <v>86.87</v>
      </c>
      <c r="AI90">
        <v>86.87</v>
      </c>
      <c r="AJ90">
        <v>25.07</v>
      </c>
      <c r="AK90">
        <v>0</v>
      </c>
      <c r="AL90">
        <v>0</v>
      </c>
    </row>
    <row r="91" spans="1:38">
      <c r="A91" t="s">
        <v>133</v>
      </c>
      <c r="B91" s="34">
        <v>179.54</v>
      </c>
      <c r="C91" s="34">
        <v>54.87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67.489999999999995</v>
      </c>
      <c r="N91">
        <v>271.14999999999998</v>
      </c>
      <c r="O91">
        <v>46.47</v>
      </c>
      <c r="P91">
        <v>1.32</v>
      </c>
      <c r="Q91">
        <v>7.01</v>
      </c>
      <c r="R91" s="93">
        <v>0</v>
      </c>
      <c r="S91" s="93">
        <v>0</v>
      </c>
      <c r="T91" s="93">
        <v>0</v>
      </c>
      <c r="U91">
        <v>1.46</v>
      </c>
      <c r="V91">
        <v>0</v>
      </c>
      <c r="W91">
        <v>1.95</v>
      </c>
      <c r="X91">
        <v>109.6</v>
      </c>
      <c r="Y91">
        <v>36.53</v>
      </c>
      <c r="Z91">
        <v>36.53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28.53</v>
      </c>
      <c r="AH91">
        <v>86</v>
      </c>
      <c r="AI91">
        <v>86</v>
      </c>
      <c r="AJ91">
        <v>25.07</v>
      </c>
      <c r="AK91">
        <v>0</v>
      </c>
      <c r="AL91">
        <v>0</v>
      </c>
    </row>
    <row r="92" spans="1:38">
      <c r="A92" t="s">
        <v>134</v>
      </c>
      <c r="B92" s="34">
        <v>179.54</v>
      </c>
      <c r="C92" s="34">
        <v>54.87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67.489999999999995</v>
      </c>
      <c r="N92">
        <v>231.38</v>
      </c>
      <c r="O92">
        <v>46.47</v>
      </c>
      <c r="P92">
        <v>1.32</v>
      </c>
      <c r="Q92">
        <v>7.01</v>
      </c>
      <c r="R92" s="93">
        <v>0</v>
      </c>
      <c r="S92" s="93">
        <v>0</v>
      </c>
      <c r="T92" s="93">
        <v>0</v>
      </c>
      <c r="U92">
        <v>1.46</v>
      </c>
      <c r="V92">
        <v>0</v>
      </c>
      <c r="W92">
        <v>1.95</v>
      </c>
      <c r="X92">
        <v>107.47</v>
      </c>
      <c r="Y92">
        <v>35.83</v>
      </c>
      <c r="Z92">
        <v>35.82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27.99</v>
      </c>
      <c r="AH92">
        <v>85</v>
      </c>
      <c r="AI92">
        <v>85</v>
      </c>
      <c r="AJ92">
        <v>25.07</v>
      </c>
      <c r="AK92">
        <v>0</v>
      </c>
      <c r="AL92">
        <v>0</v>
      </c>
    </row>
    <row r="93" spans="1:38">
      <c r="A93" t="s">
        <v>135</v>
      </c>
      <c r="B93" s="34">
        <v>179.54</v>
      </c>
      <c r="C93" s="34">
        <v>54.87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67.489999999999995</v>
      </c>
      <c r="N93">
        <v>192.82</v>
      </c>
      <c r="O93">
        <v>46.47</v>
      </c>
      <c r="P93">
        <v>1.32</v>
      </c>
      <c r="Q93">
        <v>7.01</v>
      </c>
      <c r="R93" s="93">
        <v>0</v>
      </c>
      <c r="S93" s="93">
        <v>0</v>
      </c>
      <c r="T93" s="93">
        <v>0</v>
      </c>
      <c r="U93">
        <v>1.46</v>
      </c>
      <c r="V93">
        <v>0</v>
      </c>
      <c r="W93">
        <v>1.95</v>
      </c>
      <c r="X93">
        <v>104.44</v>
      </c>
      <c r="Y93">
        <v>34.83</v>
      </c>
      <c r="Z93">
        <v>34.81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27.54</v>
      </c>
      <c r="AH93">
        <v>85.4</v>
      </c>
      <c r="AI93">
        <v>85.4</v>
      </c>
      <c r="AJ93">
        <v>25.07</v>
      </c>
      <c r="AK93">
        <v>0</v>
      </c>
      <c r="AL93">
        <v>0</v>
      </c>
    </row>
    <row r="94" spans="1:38">
      <c r="A94" t="s">
        <v>136</v>
      </c>
      <c r="B94" s="34">
        <v>179.54</v>
      </c>
      <c r="C94" s="34">
        <v>50.86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67.489999999999995</v>
      </c>
      <c r="N94">
        <v>192.82</v>
      </c>
      <c r="O94">
        <v>46.47</v>
      </c>
      <c r="P94">
        <v>1.32</v>
      </c>
      <c r="Q94">
        <v>8.66</v>
      </c>
      <c r="R94" s="93">
        <v>0</v>
      </c>
      <c r="S94" s="93">
        <v>0</v>
      </c>
      <c r="T94" s="93">
        <v>0</v>
      </c>
      <c r="U94">
        <v>1.46</v>
      </c>
      <c r="V94">
        <v>0</v>
      </c>
      <c r="W94">
        <v>1.95</v>
      </c>
      <c r="X94">
        <v>101.61</v>
      </c>
      <c r="Y94">
        <v>33.869999999999997</v>
      </c>
      <c r="Z94">
        <v>33.869999999999997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26.86</v>
      </c>
      <c r="AH94">
        <v>85.07</v>
      </c>
      <c r="AI94">
        <v>85.07</v>
      </c>
      <c r="AJ94">
        <v>25.07</v>
      </c>
      <c r="AK94">
        <v>0</v>
      </c>
      <c r="AL94">
        <v>0</v>
      </c>
    </row>
    <row r="95" spans="1:38">
      <c r="A95" t="s">
        <v>137</v>
      </c>
      <c r="B95" s="34">
        <v>158.11000000000001</v>
      </c>
      <c r="C95" s="34">
        <v>30.17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71.73</v>
      </c>
      <c r="N95">
        <v>192.82</v>
      </c>
      <c r="O95">
        <v>46.47</v>
      </c>
      <c r="P95">
        <v>1.32</v>
      </c>
      <c r="Q95">
        <v>8.64</v>
      </c>
      <c r="R95" s="93">
        <v>0</v>
      </c>
      <c r="S95" s="93">
        <v>0</v>
      </c>
      <c r="T95" s="93">
        <v>0</v>
      </c>
      <c r="U95">
        <v>1.46</v>
      </c>
      <c r="V95">
        <v>0</v>
      </c>
      <c r="W95">
        <v>1.95</v>
      </c>
      <c r="X95">
        <v>97</v>
      </c>
      <c r="Y95">
        <v>32.340000000000003</v>
      </c>
      <c r="Z95">
        <v>32.33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26.08</v>
      </c>
      <c r="AH95">
        <v>83.93</v>
      </c>
      <c r="AI95">
        <v>83.93</v>
      </c>
      <c r="AJ95">
        <v>25.07</v>
      </c>
      <c r="AK95">
        <v>0</v>
      </c>
      <c r="AL95">
        <v>0</v>
      </c>
    </row>
    <row r="96" spans="1:38">
      <c r="A96" t="s">
        <v>138</v>
      </c>
      <c r="B96" s="34">
        <v>119.55</v>
      </c>
      <c r="C96" s="34">
        <v>30.17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71.73</v>
      </c>
      <c r="N96">
        <v>192.82</v>
      </c>
      <c r="O96">
        <v>46.47</v>
      </c>
      <c r="P96">
        <v>1.32</v>
      </c>
      <c r="Q96">
        <v>8.5399999999999991</v>
      </c>
      <c r="R96" s="93">
        <v>0</v>
      </c>
      <c r="S96" s="93">
        <v>0</v>
      </c>
      <c r="T96" s="93">
        <v>0</v>
      </c>
      <c r="U96">
        <v>1.46</v>
      </c>
      <c r="V96">
        <v>0</v>
      </c>
      <c r="W96">
        <v>1.95</v>
      </c>
      <c r="X96">
        <v>94.37</v>
      </c>
      <c r="Y96">
        <v>31.45</v>
      </c>
      <c r="Z96">
        <v>31.46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25.75</v>
      </c>
      <c r="AH96">
        <v>83.76</v>
      </c>
      <c r="AI96">
        <v>83.76</v>
      </c>
      <c r="AJ96">
        <v>25.07</v>
      </c>
      <c r="AK96">
        <v>0</v>
      </c>
      <c r="AL96">
        <v>0</v>
      </c>
    </row>
    <row r="97" spans="1:50">
      <c r="A97" t="s">
        <v>139</v>
      </c>
      <c r="B97" s="34">
        <v>119.55</v>
      </c>
      <c r="C97" s="34">
        <v>30.17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71.73</v>
      </c>
      <c r="N97">
        <v>192.82</v>
      </c>
      <c r="O97">
        <v>46.47</v>
      </c>
      <c r="P97">
        <v>1.32</v>
      </c>
      <c r="Q97">
        <v>8.51</v>
      </c>
      <c r="R97" s="93">
        <v>0</v>
      </c>
      <c r="S97" s="93">
        <v>0</v>
      </c>
      <c r="T97" s="93">
        <v>0</v>
      </c>
      <c r="U97">
        <v>1.46</v>
      </c>
      <c r="V97">
        <v>0</v>
      </c>
      <c r="W97">
        <v>1.95</v>
      </c>
      <c r="X97">
        <v>92.58</v>
      </c>
      <c r="Y97">
        <v>30.86</v>
      </c>
      <c r="Z97">
        <v>30.86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25.45</v>
      </c>
      <c r="AH97">
        <v>83.46</v>
      </c>
      <c r="AI97">
        <v>83.46</v>
      </c>
      <c r="AJ97">
        <v>25.07</v>
      </c>
      <c r="AK97">
        <v>0</v>
      </c>
      <c r="AL97">
        <v>0</v>
      </c>
    </row>
    <row r="98" spans="1:50">
      <c r="A98" t="s">
        <v>140</v>
      </c>
      <c r="B98" s="34">
        <v>119.55</v>
      </c>
      <c r="C98" s="34">
        <v>29.89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71.73</v>
      </c>
      <c r="N98">
        <v>192.82</v>
      </c>
      <c r="O98">
        <v>46.47</v>
      </c>
      <c r="P98">
        <v>1.32</v>
      </c>
      <c r="Q98">
        <v>8.52</v>
      </c>
      <c r="R98" s="93">
        <v>0</v>
      </c>
      <c r="S98" s="93">
        <v>0</v>
      </c>
      <c r="T98" s="93">
        <v>0</v>
      </c>
      <c r="U98">
        <v>1.46</v>
      </c>
      <c r="V98">
        <v>0</v>
      </c>
      <c r="W98">
        <v>1.95</v>
      </c>
      <c r="X98">
        <v>92.3</v>
      </c>
      <c r="Y98">
        <v>30.76</v>
      </c>
      <c r="Z98">
        <v>30.77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24.97</v>
      </c>
      <c r="AH98">
        <v>82.82</v>
      </c>
      <c r="AI98">
        <v>82.82</v>
      </c>
      <c r="AJ98">
        <v>25.07</v>
      </c>
      <c r="AK98">
        <v>0</v>
      </c>
      <c r="AL98">
        <v>0</v>
      </c>
    </row>
    <row r="99" spans="1:50">
      <c r="A99" t="s">
        <v>141</v>
      </c>
      <c r="B99" s="34">
        <f>SUM(B3:B98)/4000</f>
        <v>5.0605224999999994</v>
      </c>
      <c r="C99" s="34">
        <f t="shared" ref="C99:P99" si="2">SUM(C3:C98)/4000</f>
        <v>1.5143775000000006</v>
      </c>
      <c r="D99" s="93">
        <f t="shared" ref="D99" si="3">SUM(D3:D98)/4000</f>
        <v>0.87965499999999985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8.0322499999999977E-2</v>
      </c>
      <c r="K99" s="37">
        <f t="shared" si="2"/>
        <v>8.0322499999999977E-2</v>
      </c>
      <c r="L99" s="37">
        <f t="shared" si="2"/>
        <v>8.2337499999999994E-2</v>
      </c>
      <c r="M99">
        <f t="shared" si="2"/>
        <v>2.126469999999999</v>
      </c>
      <c r="N99">
        <f t="shared" si="2"/>
        <v>5.763665000000004</v>
      </c>
      <c r="O99">
        <f t="shared" si="2"/>
        <v>1.7263599999999988</v>
      </c>
      <c r="P99">
        <f t="shared" si="2"/>
        <v>3.3720000000000007E-2</v>
      </c>
      <c r="Q99">
        <f t="shared" ref="Q99:AF99" si="5">SUM(Q3:Q98)/4000</f>
        <v>0.18218749999999984</v>
      </c>
      <c r="R99" s="93">
        <f t="shared" si="5"/>
        <v>0.30257749999999994</v>
      </c>
      <c r="S99" s="93">
        <f t="shared" si="5"/>
        <v>0.28323249999999983</v>
      </c>
      <c r="T99" s="93">
        <f t="shared" si="5"/>
        <v>0.29384499999999991</v>
      </c>
      <c r="U99">
        <f t="shared" si="5"/>
        <v>3.6615000000000016E-2</v>
      </c>
      <c r="V99">
        <f t="shared" si="5"/>
        <v>0.42955727849999986</v>
      </c>
      <c r="W99">
        <f t="shared" si="5"/>
        <v>4.7217500000000003E-2</v>
      </c>
      <c r="X99">
        <f t="shared" si="5"/>
        <v>2.063225000000001</v>
      </c>
      <c r="Y99">
        <f t="shared" si="5"/>
        <v>0.68773250000000052</v>
      </c>
      <c r="Z99">
        <f t="shared" si="5"/>
        <v>0.68774250000000015</v>
      </c>
      <c r="AA99">
        <f t="shared" si="5"/>
        <v>1.4370700000000005</v>
      </c>
      <c r="AB99">
        <f t="shared" si="5"/>
        <v>0.2873925</v>
      </c>
      <c r="AC99">
        <f t="shared" si="5"/>
        <v>0.48018749999999999</v>
      </c>
      <c r="AD99">
        <f t="shared" si="5"/>
        <v>0.24657499999999999</v>
      </c>
      <c r="AE99">
        <f t="shared" si="5"/>
        <v>0.48949999999999999</v>
      </c>
      <c r="AF99">
        <f t="shared" si="5"/>
        <v>0.24424999999999999</v>
      </c>
      <c r="AG99">
        <f t="shared" ref="AG99:AM99" si="6">SUM(AG3:AG98)/4000</f>
        <v>0.58686499999999975</v>
      </c>
      <c r="AH99">
        <f t="shared" si="6"/>
        <v>1.5174925000000008</v>
      </c>
      <c r="AI99">
        <f t="shared" si="6"/>
        <v>1.5174925000000008</v>
      </c>
      <c r="AJ99">
        <f t="shared" si="6"/>
        <v>0.43818249999999959</v>
      </c>
      <c r="AK99">
        <f t="shared" si="6"/>
        <v>1.0233749999999999</v>
      </c>
      <c r="AL99">
        <f t="shared" si="6"/>
        <v>0.43437500000000001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45262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7" activePane="bottomRight" state="frozen"/>
      <selection sqref="A1:XFD1048576"/>
      <selection pane="topRight" sqref="A1:XFD1048576"/>
      <selection pane="bottomLeft" sqref="A1:XFD1048576"/>
      <selection pane="bottomRight" activeCell="DN1" sqref="DN1:DN1048576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269.94908695284533</v>
      </c>
      <c r="L3">
        <v>0.95998242830994507</v>
      </c>
      <c r="M3">
        <v>61.478059255918829</v>
      </c>
      <c r="N3">
        <v>50.016285616229027</v>
      </c>
      <c r="O3">
        <v>70.65764664212027</v>
      </c>
      <c r="P3">
        <v>23.501153463931395</v>
      </c>
      <c r="Q3">
        <v>2.8910495460440981</v>
      </c>
      <c r="R3">
        <v>4.8190717037037043</v>
      </c>
      <c r="S3">
        <v>2.8923000000000001</v>
      </c>
      <c r="T3">
        <v>0</v>
      </c>
      <c r="U3">
        <v>48.580441231872996</v>
      </c>
      <c r="V3">
        <v>2.8923000000000001</v>
      </c>
      <c r="W3">
        <v>4.8212694333599364</v>
      </c>
      <c r="X3">
        <v>14.461500000000001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6.9777642817614973</v>
      </c>
      <c r="AF3">
        <v>0</v>
      </c>
      <c r="AG3">
        <v>0</v>
      </c>
      <c r="AH3">
        <v>0</v>
      </c>
      <c r="AI3">
        <v>0</v>
      </c>
      <c r="AJ3">
        <v>0</v>
      </c>
      <c r="AK3">
        <v>22.892786086052016</v>
      </c>
      <c r="AL3">
        <v>1.6715562815834766</v>
      </c>
      <c r="AM3">
        <v>0</v>
      </c>
      <c r="AN3">
        <v>0</v>
      </c>
      <c r="AO3">
        <v>0</v>
      </c>
      <c r="AP3">
        <v>3.5256169245236118</v>
      </c>
      <c r="AQ3">
        <v>0</v>
      </c>
      <c r="AR3">
        <v>16.829715064311586</v>
      </c>
      <c r="AS3">
        <v>10.480461289027655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620.29804620159541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269.94908695284533</v>
      </c>
      <c r="L4">
        <v>0.95998242830994507</v>
      </c>
      <c r="M4">
        <v>61.478059255918829</v>
      </c>
      <c r="N4">
        <v>50.016285616229027</v>
      </c>
      <c r="O4">
        <v>70.657647234756354</v>
      </c>
      <c r="P4">
        <v>23.501153463931395</v>
      </c>
      <c r="Q4">
        <v>2.8910495460440981</v>
      </c>
      <c r="R4">
        <v>4.8190717037037043</v>
      </c>
      <c r="S4">
        <v>2.8923000000000001</v>
      </c>
      <c r="T4">
        <v>0</v>
      </c>
      <c r="U4">
        <v>48.580441231872996</v>
      </c>
      <c r="V4">
        <v>2.8923000000000001</v>
      </c>
      <c r="W4">
        <v>4.8212694333599364</v>
      </c>
      <c r="X4">
        <v>14.461500000000001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6.9777642817614973</v>
      </c>
      <c r="AF4">
        <v>0</v>
      </c>
      <c r="AG4">
        <v>0</v>
      </c>
      <c r="AH4">
        <v>0</v>
      </c>
      <c r="AI4">
        <v>0</v>
      </c>
      <c r="AJ4">
        <v>0</v>
      </c>
      <c r="AK4">
        <v>22.892786086052016</v>
      </c>
      <c r="AL4">
        <v>1.6715562815834766</v>
      </c>
      <c r="AM4">
        <v>0</v>
      </c>
      <c r="AN4">
        <v>0</v>
      </c>
      <c r="AO4">
        <v>0</v>
      </c>
      <c r="AP4">
        <v>3.5256169245236118</v>
      </c>
      <c r="AQ4">
        <v>0</v>
      </c>
      <c r="AR4">
        <v>16.829715064311586</v>
      </c>
      <c r="AS4">
        <v>10.480461289027655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620.29804679423148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269.94908695284533</v>
      </c>
      <c r="L5">
        <v>0.95998242830994507</v>
      </c>
      <c r="M5">
        <v>61.478059255918829</v>
      </c>
      <c r="N5">
        <v>50.016285616229027</v>
      </c>
      <c r="O5">
        <v>70.657647234756354</v>
      </c>
      <c r="P5">
        <v>23.501153463931395</v>
      </c>
      <c r="Q5">
        <v>2.8910495460440981</v>
      </c>
      <c r="R5">
        <v>4.8190717037037043</v>
      </c>
      <c r="S5">
        <v>2.8923000000000001</v>
      </c>
      <c r="T5">
        <v>0</v>
      </c>
      <c r="U5">
        <v>48.580441231872996</v>
      </c>
      <c r="V5">
        <v>2.8923000000000001</v>
      </c>
      <c r="W5">
        <v>4.8212694333599364</v>
      </c>
      <c r="X5">
        <v>14.461500000000001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22.892786086052016</v>
      </c>
      <c r="AL5">
        <v>10.865118068416521</v>
      </c>
      <c r="AM5">
        <v>0</v>
      </c>
      <c r="AN5">
        <v>0</v>
      </c>
      <c r="AO5">
        <v>0</v>
      </c>
      <c r="AP5">
        <v>3.5256169245236118</v>
      </c>
      <c r="AQ5">
        <v>0</v>
      </c>
      <c r="AR5">
        <v>3.7399366321557959</v>
      </c>
      <c r="AS5">
        <v>10.480461289027655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609.42406586714731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269.94908695284533</v>
      </c>
      <c r="L6">
        <v>0.95998242830994507</v>
      </c>
      <c r="M6">
        <v>61.478059255918829</v>
      </c>
      <c r="N6">
        <v>50.016285616229027</v>
      </c>
      <c r="O6">
        <v>70.657647234756354</v>
      </c>
      <c r="P6">
        <v>23.501153463931395</v>
      </c>
      <c r="Q6">
        <v>2.8910495460440981</v>
      </c>
      <c r="R6">
        <v>4.8190717037037043</v>
      </c>
      <c r="S6">
        <v>2.8923000000000001</v>
      </c>
      <c r="T6">
        <v>0</v>
      </c>
      <c r="U6">
        <v>48.580441231872996</v>
      </c>
      <c r="V6">
        <v>2.8923000000000001</v>
      </c>
      <c r="W6">
        <v>4.8212694333599364</v>
      </c>
      <c r="X6">
        <v>14.461500000000001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22.892786086052016</v>
      </c>
      <c r="AL6">
        <v>50.982475540791732</v>
      </c>
      <c r="AM6">
        <v>0</v>
      </c>
      <c r="AN6">
        <v>0</v>
      </c>
      <c r="AO6">
        <v>0</v>
      </c>
      <c r="AP6">
        <v>3.5256169245236118</v>
      </c>
      <c r="AQ6">
        <v>0</v>
      </c>
      <c r="AR6">
        <v>2.3374604499999991</v>
      </c>
      <c r="AS6">
        <v>10.480461289027655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648.1389471573666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269.94908695284533</v>
      </c>
      <c r="L7">
        <v>0.95998242830994507</v>
      </c>
      <c r="M7">
        <v>61.478059255918829</v>
      </c>
      <c r="N7">
        <v>50.016285616229027</v>
      </c>
      <c r="O7">
        <v>70.657647234756354</v>
      </c>
      <c r="P7">
        <v>23.501153463931395</v>
      </c>
      <c r="Q7">
        <v>2.8910495460440981</v>
      </c>
      <c r="R7">
        <v>4.8190717037037043</v>
      </c>
      <c r="S7">
        <v>2.8923000000000001</v>
      </c>
      <c r="T7">
        <v>0</v>
      </c>
      <c r="U7">
        <v>48.580441231872996</v>
      </c>
      <c r="V7">
        <v>2.8923000000000001</v>
      </c>
      <c r="W7">
        <v>4.8212694333599364</v>
      </c>
      <c r="X7">
        <v>14.461500000000001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22.892786086052016</v>
      </c>
      <c r="AL7">
        <v>50.982475540791732</v>
      </c>
      <c r="AM7">
        <v>0</v>
      </c>
      <c r="AN7">
        <v>0</v>
      </c>
      <c r="AO7">
        <v>0</v>
      </c>
      <c r="AP7">
        <v>3.5256169245236118</v>
      </c>
      <c r="AQ7">
        <v>0</v>
      </c>
      <c r="AR7">
        <v>2.3374604499999991</v>
      </c>
      <c r="AS7">
        <v>10.480461289027655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648.1389471573666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269.94908695284533</v>
      </c>
      <c r="L8">
        <v>0.95998242830994507</v>
      </c>
      <c r="M8">
        <v>61.478059255918829</v>
      </c>
      <c r="N8">
        <v>50.016285616229027</v>
      </c>
      <c r="O8">
        <v>70.657647234756354</v>
      </c>
      <c r="P8">
        <v>23.501153463931395</v>
      </c>
      <c r="Q8">
        <v>2.8910495460440981</v>
      </c>
      <c r="R8">
        <v>4.8190717037037043</v>
      </c>
      <c r="S8">
        <v>2.8923000000000001</v>
      </c>
      <c r="T8">
        <v>0</v>
      </c>
      <c r="U8">
        <v>48.580441231872996</v>
      </c>
      <c r="V8">
        <v>2.8923000000000001</v>
      </c>
      <c r="W8">
        <v>4.8212694333599364</v>
      </c>
      <c r="X8">
        <v>14.461500000000001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22.892786086052016</v>
      </c>
      <c r="AL8">
        <v>50.982475540791732</v>
      </c>
      <c r="AM8">
        <v>0</v>
      </c>
      <c r="AN8">
        <v>0</v>
      </c>
      <c r="AO8">
        <v>0</v>
      </c>
      <c r="AP8">
        <v>3.5256169245236118</v>
      </c>
      <c r="AQ8">
        <v>0</v>
      </c>
      <c r="AR8">
        <v>2.3374604499999991</v>
      </c>
      <c r="AS8">
        <v>10.480461289027655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648.1389471573666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269.94908695284533</v>
      </c>
      <c r="L9">
        <v>0.95998242830994507</v>
      </c>
      <c r="M9">
        <v>61.478059255918829</v>
      </c>
      <c r="N9">
        <v>50.016285616229027</v>
      </c>
      <c r="O9">
        <v>70.657647234756354</v>
      </c>
      <c r="P9">
        <v>23.501153463931395</v>
      </c>
      <c r="Q9">
        <v>2.8910495460440981</v>
      </c>
      <c r="R9">
        <v>4.8190717037037043</v>
      </c>
      <c r="S9">
        <v>2.8923000000000001</v>
      </c>
      <c r="T9">
        <v>0</v>
      </c>
      <c r="U9">
        <v>48.580441231872996</v>
      </c>
      <c r="V9">
        <v>2.8923000000000001</v>
      </c>
      <c r="W9">
        <v>4.8212694333599364</v>
      </c>
      <c r="X9">
        <v>14.461500000000001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22.892786086052016</v>
      </c>
      <c r="AL9">
        <v>50.982475540791732</v>
      </c>
      <c r="AM9">
        <v>0</v>
      </c>
      <c r="AN9">
        <v>0</v>
      </c>
      <c r="AO9">
        <v>0</v>
      </c>
      <c r="AP9">
        <v>1.3560063405136702</v>
      </c>
      <c r="AQ9">
        <v>0</v>
      </c>
      <c r="AR9">
        <v>2.3374604499999991</v>
      </c>
      <c r="AS9">
        <v>3.9871318545941126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639.47600713892314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269.94908695284533</v>
      </c>
      <c r="L10">
        <v>0.95998242830994507</v>
      </c>
      <c r="M10">
        <v>61.478059255918829</v>
      </c>
      <c r="N10">
        <v>50.016285616229027</v>
      </c>
      <c r="O10">
        <v>70.657647234756354</v>
      </c>
      <c r="P10">
        <v>23.501153463931395</v>
      </c>
      <c r="Q10">
        <v>2.8910495460440981</v>
      </c>
      <c r="R10">
        <v>4.8190717037037043</v>
      </c>
      <c r="S10">
        <v>2.8923000000000001</v>
      </c>
      <c r="T10">
        <v>0</v>
      </c>
      <c r="U10">
        <v>48.580441231872996</v>
      </c>
      <c r="V10">
        <v>2.8923000000000001</v>
      </c>
      <c r="W10">
        <v>4.8212694333599364</v>
      </c>
      <c r="X10">
        <v>14.461500000000001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22.892786086052016</v>
      </c>
      <c r="AL10">
        <v>6.6862266184165229</v>
      </c>
      <c r="AM10">
        <v>0</v>
      </c>
      <c r="AN10">
        <v>0</v>
      </c>
      <c r="AO10">
        <v>0</v>
      </c>
      <c r="AP10">
        <v>1.3560063405136702</v>
      </c>
      <c r="AQ10">
        <v>0</v>
      </c>
      <c r="AR10">
        <v>2.3374604499999991</v>
      </c>
      <c r="AS10">
        <v>2.5631562863514721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593.75578264830528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269.94908695284533</v>
      </c>
      <c r="L11">
        <v>0.95998242830994507</v>
      </c>
      <c r="M11">
        <v>40.792672000000003</v>
      </c>
      <c r="N11">
        <v>34.101177000000007</v>
      </c>
      <c r="O11">
        <v>54.383481592601001</v>
      </c>
      <c r="P11">
        <v>23.501153463931395</v>
      </c>
      <c r="Q11">
        <v>2.8910495460440981</v>
      </c>
      <c r="R11">
        <v>4.8190717037037043</v>
      </c>
      <c r="S11">
        <v>2.8923000000000001</v>
      </c>
      <c r="T11">
        <v>0</v>
      </c>
      <c r="U11">
        <v>48.580441231872996</v>
      </c>
      <c r="V11">
        <v>2.8923000000000001</v>
      </c>
      <c r="W11">
        <v>4.8212694333599364</v>
      </c>
      <c r="X11">
        <v>14.461500000000001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22.892786086052016</v>
      </c>
      <c r="AL11">
        <v>1.6715562815834766</v>
      </c>
      <c r="AM11">
        <v>0</v>
      </c>
      <c r="AN11">
        <v>0</v>
      </c>
      <c r="AO11">
        <v>0</v>
      </c>
      <c r="AP11">
        <v>1.3560063405136702</v>
      </c>
      <c r="AQ11">
        <v>0</v>
      </c>
      <c r="AR11">
        <v>2.3374604499999991</v>
      </c>
      <c r="AS11">
        <v>2.5631562863514721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535.86645079716902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269.94908695284533</v>
      </c>
      <c r="L12">
        <v>0.95998242830994507</v>
      </c>
      <c r="M12">
        <v>28.917579353758462</v>
      </c>
      <c r="N12">
        <v>24.103156891768982</v>
      </c>
      <c r="O12">
        <v>38.569310838994717</v>
      </c>
      <c r="P12">
        <v>23.501153463931395</v>
      </c>
      <c r="Q12">
        <v>2.8910495460440981</v>
      </c>
      <c r="R12">
        <v>4.8190717037037043</v>
      </c>
      <c r="S12">
        <v>2.8923000000000001</v>
      </c>
      <c r="T12">
        <v>0</v>
      </c>
      <c r="U12">
        <v>48.580441231872996</v>
      </c>
      <c r="V12">
        <v>2.8923000000000001</v>
      </c>
      <c r="W12">
        <v>4.8212694333599364</v>
      </c>
      <c r="X12">
        <v>14.461500000000001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22.892786086052016</v>
      </c>
      <c r="AL12">
        <v>1.6715562815834766</v>
      </c>
      <c r="AM12">
        <v>0</v>
      </c>
      <c r="AN12">
        <v>0</v>
      </c>
      <c r="AO12">
        <v>0</v>
      </c>
      <c r="AP12">
        <v>1.3560063405136702</v>
      </c>
      <c r="AQ12">
        <v>0</v>
      </c>
      <c r="AR12">
        <v>2.3374604499999991</v>
      </c>
      <c r="AS12">
        <v>2.5631562863514721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498.17916728909023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269.94908695284533</v>
      </c>
      <c r="L13">
        <v>0.95998242830994507</v>
      </c>
      <c r="M13">
        <v>28.917579353758462</v>
      </c>
      <c r="N13">
        <v>24.103156891768982</v>
      </c>
      <c r="O13">
        <v>38.569310838994717</v>
      </c>
      <c r="P13">
        <v>23.501153463931395</v>
      </c>
      <c r="Q13">
        <v>2.8910495460440981</v>
      </c>
      <c r="R13">
        <v>4.8190717037037043</v>
      </c>
      <c r="S13">
        <v>2.8923000000000001</v>
      </c>
      <c r="T13">
        <v>0</v>
      </c>
      <c r="U13">
        <v>48.580441231872996</v>
      </c>
      <c r="V13">
        <v>2.8923000000000001</v>
      </c>
      <c r="W13">
        <v>4.8212694333599364</v>
      </c>
      <c r="X13">
        <v>14.461500000000001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22.892786086052016</v>
      </c>
      <c r="AL13">
        <v>1.6715562815834766</v>
      </c>
      <c r="AM13">
        <v>0</v>
      </c>
      <c r="AN13">
        <v>0</v>
      </c>
      <c r="AO13">
        <v>0</v>
      </c>
      <c r="AP13">
        <v>1.3560063405136702</v>
      </c>
      <c r="AQ13">
        <v>0</v>
      </c>
      <c r="AR13">
        <v>2.3374604499999991</v>
      </c>
      <c r="AS13">
        <v>2.5631562863514721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498.17916728909023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269.94908695284533</v>
      </c>
      <c r="L14">
        <v>0.95998242830994507</v>
      </c>
      <c r="M14">
        <v>28.917579353758462</v>
      </c>
      <c r="N14">
        <v>24.103156891768982</v>
      </c>
      <c r="O14">
        <v>38.569310838994717</v>
      </c>
      <c r="P14">
        <v>23.501153463931395</v>
      </c>
      <c r="Q14">
        <v>2.8910495460440981</v>
      </c>
      <c r="R14">
        <v>4.8190717037037043</v>
      </c>
      <c r="S14">
        <v>2.8923000000000001</v>
      </c>
      <c r="T14">
        <v>0</v>
      </c>
      <c r="U14">
        <v>48.580441231872996</v>
      </c>
      <c r="V14">
        <v>2.8923000000000001</v>
      </c>
      <c r="W14">
        <v>4.8212694333599364</v>
      </c>
      <c r="X14">
        <v>14.461500000000001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22.892786086052016</v>
      </c>
      <c r="AL14">
        <v>1.6715562815834766</v>
      </c>
      <c r="AM14">
        <v>0</v>
      </c>
      <c r="AN14">
        <v>0</v>
      </c>
      <c r="AO14">
        <v>0</v>
      </c>
      <c r="AP14">
        <v>1.3560063405136702</v>
      </c>
      <c r="AQ14">
        <v>0</v>
      </c>
      <c r="AR14">
        <v>2.3374604499999991</v>
      </c>
      <c r="AS14">
        <v>2.5631562863514721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498.17916728909023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269.95057969663401</v>
      </c>
      <c r="L15">
        <v>0.96011201679790026</v>
      </c>
      <c r="M15">
        <v>28.917579353758462</v>
      </c>
      <c r="N15">
        <v>24.103156891768982</v>
      </c>
      <c r="O15">
        <v>38.569310838994717</v>
      </c>
      <c r="P15">
        <v>23.501153463931395</v>
      </c>
      <c r="Q15">
        <v>2.8920097604712041</v>
      </c>
      <c r="R15">
        <v>4.8174247208931424</v>
      </c>
      <c r="S15">
        <v>2.8902863022170364</v>
      </c>
      <c r="T15">
        <v>0</v>
      </c>
      <c r="U15">
        <v>48.580441231872996</v>
      </c>
      <c r="V15">
        <v>2.8923000000000001</v>
      </c>
      <c r="W15">
        <v>4.8190717037037043</v>
      </c>
      <c r="X15">
        <v>14.458709551374819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22.892786086052016</v>
      </c>
      <c r="AL15">
        <v>1.6715562815834766</v>
      </c>
      <c r="AM15">
        <v>0</v>
      </c>
      <c r="AN15">
        <v>0</v>
      </c>
      <c r="AO15">
        <v>0</v>
      </c>
      <c r="AP15">
        <v>1.3560063405136702</v>
      </c>
      <c r="AQ15">
        <v>0</v>
      </c>
      <c r="AR15">
        <v>2.3374604499999991</v>
      </c>
      <c r="AS15">
        <v>2.5631562863514721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498.17310097691899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269.95057969663401</v>
      </c>
      <c r="L16">
        <v>0.96011201679790026</v>
      </c>
      <c r="M16">
        <v>28.917579353758462</v>
      </c>
      <c r="N16">
        <v>24.103156891768982</v>
      </c>
      <c r="O16">
        <v>38.569310838994717</v>
      </c>
      <c r="P16">
        <v>23.501153463931395</v>
      </c>
      <c r="Q16">
        <v>2.8920097604712041</v>
      </c>
      <c r="R16">
        <v>4.8174247208931424</v>
      </c>
      <c r="S16">
        <v>2.8902863022170364</v>
      </c>
      <c r="T16">
        <v>0</v>
      </c>
      <c r="U16">
        <v>48.580441231872996</v>
      </c>
      <c r="V16">
        <v>2.8923000000000001</v>
      </c>
      <c r="W16">
        <v>4.8190717037037043</v>
      </c>
      <c r="X16">
        <v>14.458709551374819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22.892786086052016</v>
      </c>
      <c r="AL16">
        <v>1.6715562815834766</v>
      </c>
      <c r="AM16">
        <v>0</v>
      </c>
      <c r="AN16">
        <v>0</v>
      </c>
      <c r="AO16">
        <v>0</v>
      </c>
      <c r="AP16">
        <v>1.3560063405136702</v>
      </c>
      <c r="AQ16">
        <v>0</v>
      </c>
      <c r="AR16">
        <v>2.3374604499999991</v>
      </c>
      <c r="AS16">
        <v>2.5631562863514721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498.17310097691899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269.95057969663401</v>
      </c>
      <c r="L17">
        <v>0.96011201679790026</v>
      </c>
      <c r="M17">
        <v>28.917579353758462</v>
      </c>
      <c r="N17">
        <v>24.103156891768982</v>
      </c>
      <c r="O17">
        <v>38.569310838994717</v>
      </c>
      <c r="P17">
        <v>23.501153463931395</v>
      </c>
      <c r="Q17">
        <v>2.8920097604712041</v>
      </c>
      <c r="R17">
        <v>4.8174247208931424</v>
      </c>
      <c r="S17">
        <v>2.8902863022170364</v>
      </c>
      <c r="T17">
        <v>0</v>
      </c>
      <c r="U17">
        <v>48.580441231872996</v>
      </c>
      <c r="V17">
        <v>2.8923000000000001</v>
      </c>
      <c r="W17">
        <v>4.8190717037037043</v>
      </c>
      <c r="X17">
        <v>14.458709551374819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5.9306608727180539</v>
      </c>
      <c r="AG17">
        <v>0</v>
      </c>
      <c r="AH17">
        <v>0</v>
      </c>
      <c r="AI17">
        <v>0</v>
      </c>
      <c r="AJ17">
        <v>0</v>
      </c>
      <c r="AK17">
        <v>22.892786086052016</v>
      </c>
      <c r="AL17">
        <v>1.6715562815834766</v>
      </c>
      <c r="AM17">
        <v>0</v>
      </c>
      <c r="AN17">
        <v>0</v>
      </c>
      <c r="AO17">
        <v>0</v>
      </c>
      <c r="AP17">
        <v>1.3560063405136702</v>
      </c>
      <c r="AQ17">
        <v>0</v>
      </c>
      <c r="AR17">
        <v>2.3374604499999991</v>
      </c>
      <c r="AS17">
        <v>2.5631562863514721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504.10376184963707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269.95057969663401</v>
      </c>
      <c r="L18">
        <v>0.96011201679790026</v>
      </c>
      <c r="M18">
        <v>28.917579353758462</v>
      </c>
      <c r="N18">
        <v>24.103156891768982</v>
      </c>
      <c r="O18">
        <v>38.569310838994717</v>
      </c>
      <c r="P18">
        <v>23.501153463931395</v>
      </c>
      <c r="Q18">
        <v>2.8920097604712041</v>
      </c>
      <c r="R18">
        <v>4.8174247208931424</v>
      </c>
      <c r="S18">
        <v>2.8902863022170364</v>
      </c>
      <c r="T18">
        <v>0</v>
      </c>
      <c r="U18">
        <v>48.580441231872996</v>
      </c>
      <c r="V18">
        <v>2.8923000000000001</v>
      </c>
      <c r="W18">
        <v>4.8190717037037043</v>
      </c>
      <c r="X18">
        <v>14.458709551374819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5.9306608727180539</v>
      </c>
      <c r="AG18">
        <v>0</v>
      </c>
      <c r="AH18">
        <v>0</v>
      </c>
      <c r="AI18">
        <v>0</v>
      </c>
      <c r="AJ18">
        <v>0</v>
      </c>
      <c r="AK18">
        <v>22.892786086052016</v>
      </c>
      <c r="AL18">
        <v>1.6715562815834766</v>
      </c>
      <c r="AM18">
        <v>0</v>
      </c>
      <c r="AN18">
        <v>0</v>
      </c>
      <c r="AO18">
        <v>0</v>
      </c>
      <c r="AP18">
        <v>1.3560063405136702</v>
      </c>
      <c r="AQ18">
        <v>0</v>
      </c>
      <c r="AR18">
        <v>2.3374604499999991</v>
      </c>
      <c r="AS18">
        <v>2.5631562863514721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504.10376184963707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269.95057969663401</v>
      </c>
      <c r="L19">
        <v>0.96011201679790026</v>
      </c>
      <c r="M19">
        <v>28.917579353758462</v>
      </c>
      <c r="N19">
        <v>24.103156891768982</v>
      </c>
      <c r="O19">
        <v>38.569310838994717</v>
      </c>
      <c r="P19">
        <v>23.501153463931395</v>
      </c>
      <c r="Q19">
        <v>2.8920097604712041</v>
      </c>
      <c r="R19">
        <v>4.8174247208931424</v>
      </c>
      <c r="S19">
        <v>2.8902863022170364</v>
      </c>
      <c r="T19">
        <v>0</v>
      </c>
      <c r="U19">
        <v>48.580441231872996</v>
      </c>
      <c r="V19">
        <v>2.8923000000000001</v>
      </c>
      <c r="W19">
        <v>4.8190717037037043</v>
      </c>
      <c r="X19">
        <v>14.458709551374819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5.9306608727180539</v>
      </c>
      <c r="AG19">
        <v>0</v>
      </c>
      <c r="AH19">
        <v>0</v>
      </c>
      <c r="AI19">
        <v>0</v>
      </c>
      <c r="AJ19">
        <v>0</v>
      </c>
      <c r="AK19">
        <v>22.892786086052016</v>
      </c>
      <c r="AL19">
        <v>1.6715562815834766</v>
      </c>
      <c r="AM19">
        <v>0</v>
      </c>
      <c r="AN19">
        <v>0</v>
      </c>
      <c r="AO19">
        <v>0</v>
      </c>
      <c r="AP19">
        <v>1.3560063405136702</v>
      </c>
      <c r="AQ19">
        <v>0</v>
      </c>
      <c r="AR19">
        <v>16.829715064311586</v>
      </c>
      <c r="AS19">
        <v>3.1327464258102888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519.16560660340747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269.95057969663401</v>
      </c>
      <c r="L20">
        <v>0.96011201679790026</v>
      </c>
      <c r="M20">
        <v>28.917579353758462</v>
      </c>
      <c r="N20">
        <v>24.103156891768982</v>
      </c>
      <c r="O20">
        <v>38.569310838994717</v>
      </c>
      <c r="P20">
        <v>23.501153463931395</v>
      </c>
      <c r="Q20">
        <v>2.8920097604712041</v>
      </c>
      <c r="R20">
        <v>4.8174247208931424</v>
      </c>
      <c r="S20">
        <v>2.8902863022170364</v>
      </c>
      <c r="T20">
        <v>0</v>
      </c>
      <c r="U20">
        <v>48.580441231872996</v>
      </c>
      <c r="V20">
        <v>2.8923000000000001</v>
      </c>
      <c r="W20">
        <v>4.8190717037037043</v>
      </c>
      <c r="X20">
        <v>14.458709551374819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5.9306608727180539</v>
      </c>
      <c r="AG20">
        <v>0</v>
      </c>
      <c r="AH20">
        <v>0</v>
      </c>
      <c r="AI20">
        <v>0</v>
      </c>
      <c r="AJ20">
        <v>0</v>
      </c>
      <c r="AK20">
        <v>22.892786086052016</v>
      </c>
      <c r="AL20">
        <v>1.6715562815834766</v>
      </c>
      <c r="AM20">
        <v>0</v>
      </c>
      <c r="AN20">
        <v>0</v>
      </c>
      <c r="AO20">
        <v>0</v>
      </c>
      <c r="AP20">
        <v>1.3560063405136702</v>
      </c>
      <c r="AQ20">
        <v>0</v>
      </c>
      <c r="AR20">
        <v>16.829715064311586</v>
      </c>
      <c r="AS20">
        <v>3.1327464258102888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519.16560660340747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269.95057969663401</v>
      </c>
      <c r="L21">
        <v>0.96011201679790026</v>
      </c>
      <c r="M21">
        <v>61.478059255918829</v>
      </c>
      <c r="N21">
        <v>46.080598179184143</v>
      </c>
      <c r="O21">
        <v>70.657647234756354</v>
      </c>
      <c r="P21">
        <v>23.501153463931395</v>
      </c>
      <c r="Q21">
        <v>2.8920097604712041</v>
      </c>
      <c r="R21">
        <v>4.8174247208931424</v>
      </c>
      <c r="S21">
        <v>2.8902863022170364</v>
      </c>
      <c r="T21">
        <v>0</v>
      </c>
      <c r="U21">
        <v>48.580441231872996</v>
      </c>
      <c r="V21">
        <v>2.8923000000000001</v>
      </c>
      <c r="W21">
        <v>4.8190717037037043</v>
      </c>
      <c r="X21">
        <v>14.458709551374819</v>
      </c>
      <c r="Y21">
        <v>0</v>
      </c>
      <c r="Z21">
        <v>0</v>
      </c>
      <c r="AA21">
        <v>0</v>
      </c>
      <c r="AB21">
        <v>0</v>
      </c>
      <c r="AC21">
        <v>4.0980807882833359</v>
      </c>
      <c r="AD21">
        <v>0</v>
      </c>
      <c r="AE21">
        <v>6.9777642817614973</v>
      </c>
      <c r="AF21">
        <v>5.9306608727180539</v>
      </c>
      <c r="AG21">
        <v>0</v>
      </c>
      <c r="AH21">
        <v>8.0197694399999992</v>
      </c>
      <c r="AI21">
        <v>0</v>
      </c>
      <c r="AJ21">
        <v>0</v>
      </c>
      <c r="AK21">
        <v>22.892786086052016</v>
      </c>
      <c r="AL21">
        <v>1.6715562815834766</v>
      </c>
      <c r="AM21">
        <v>0</v>
      </c>
      <c r="AN21">
        <v>0</v>
      </c>
      <c r="AO21">
        <v>0</v>
      </c>
      <c r="AP21">
        <v>1.3560063405136702</v>
      </c>
      <c r="AQ21">
        <v>0</v>
      </c>
      <c r="AR21">
        <v>3.7399366321557959</v>
      </c>
      <c r="AS21">
        <v>3.1327464258102888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611.79770026663368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269.95057969663401</v>
      </c>
      <c r="L22">
        <v>0.96011201679790026</v>
      </c>
      <c r="M22">
        <v>61.478059255918829</v>
      </c>
      <c r="N22">
        <v>50.016285616229027</v>
      </c>
      <c r="O22">
        <v>70.657647234756354</v>
      </c>
      <c r="P22">
        <v>23.501153463931395</v>
      </c>
      <c r="Q22">
        <v>2.8920097604712041</v>
      </c>
      <c r="R22">
        <v>4.8174247208931424</v>
      </c>
      <c r="S22">
        <v>2.8902863022170364</v>
      </c>
      <c r="T22">
        <v>0</v>
      </c>
      <c r="U22">
        <v>48.580441231872996</v>
      </c>
      <c r="V22">
        <v>2.8923000000000001</v>
      </c>
      <c r="W22">
        <v>4.8190717037037043</v>
      </c>
      <c r="X22">
        <v>14.458709551374819</v>
      </c>
      <c r="Y22">
        <v>0</v>
      </c>
      <c r="Z22">
        <v>0</v>
      </c>
      <c r="AA22">
        <v>0</v>
      </c>
      <c r="AB22">
        <v>0</v>
      </c>
      <c r="AC22">
        <v>4.0980807882833359</v>
      </c>
      <c r="AD22">
        <v>0</v>
      </c>
      <c r="AE22">
        <v>6.9777642817614973</v>
      </c>
      <c r="AF22">
        <v>5.9306608727180539</v>
      </c>
      <c r="AG22">
        <v>0</v>
      </c>
      <c r="AH22">
        <v>8.0197694399999992</v>
      </c>
      <c r="AI22">
        <v>0</v>
      </c>
      <c r="AJ22">
        <v>0</v>
      </c>
      <c r="AK22">
        <v>22.892786086052016</v>
      </c>
      <c r="AL22">
        <v>1.6715562815834766</v>
      </c>
      <c r="AM22">
        <v>0</v>
      </c>
      <c r="AN22">
        <v>0</v>
      </c>
      <c r="AO22">
        <v>0</v>
      </c>
      <c r="AP22">
        <v>1.3560063405136702</v>
      </c>
      <c r="AQ22">
        <v>0</v>
      </c>
      <c r="AR22">
        <v>2.3374604499999991</v>
      </c>
      <c r="AS22">
        <v>3.1327464258102888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614.33091152152269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269.95057969663401</v>
      </c>
      <c r="L23">
        <v>0.96011201679790026</v>
      </c>
      <c r="M23">
        <v>61.478059255918829</v>
      </c>
      <c r="N23">
        <v>50.016285616229027</v>
      </c>
      <c r="O23">
        <v>70.657647234756354</v>
      </c>
      <c r="P23">
        <v>23.501153463931395</v>
      </c>
      <c r="Q23">
        <v>2.8920097604712041</v>
      </c>
      <c r="R23">
        <v>4.8174247208931424</v>
      </c>
      <c r="S23">
        <v>2.8902863022170364</v>
      </c>
      <c r="T23">
        <v>0</v>
      </c>
      <c r="U23">
        <v>48.580441231872996</v>
      </c>
      <c r="V23">
        <v>2.8919192201565558</v>
      </c>
      <c r="W23">
        <v>11.691636261812921</v>
      </c>
      <c r="X23">
        <v>43.191765657275354</v>
      </c>
      <c r="Y23">
        <v>0</v>
      </c>
      <c r="Z23">
        <v>0</v>
      </c>
      <c r="AA23">
        <v>0</v>
      </c>
      <c r="AB23">
        <v>5.5761154946736671</v>
      </c>
      <c r="AC23">
        <v>4.0980807882833359</v>
      </c>
      <c r="AD23">
        <v>0</v>
      </c>
      <c r="AE23">
        <v>6.9777642817614973</v>
      </c>
      <c r="AF23">
        <v>5.9306608727180539</v>
      </c>
      <c r="AG23">
        <v>0</v>
      </c>
      <c r="AH23">
        <v>8.0197694399999992</v>
      </c>
      <c r="AI23">
        <v>0</v>
      </c>
      <c r="AJ23">
        <v>0</v>
      </c>
      <c r="AK23">
        <v>22.892786086052016</v>
      </c>
      <c r="AL23">
        <v>9.193561040791737</v>
      </c>
      <c r="AM23">
        <v>0</v>
      </c>
      <c r="AN23">
        <v>0</v>
      </c>
      <c r="AO23">
        <v>0</v>
      </c>
      <c r="AP23">
        <v>1.6272076086164042</v>
      </c>
      <c r="AQ23">
        <v>10.399254939682539</v>
      </c>
      <c r="AR23">
        <v>2.3374604499999991</v>
      </c>
      <c r="AS23">
        <v>3.1327464258102888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673.7047278673565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269.95057969663401</v>
      </c>
      <c r="L24">
        <v>0.96011201679790026</v>
      </c>
      <c r="M24">
        <v>61.478059255918829</v>
      </c>
      <c r="N24">
        <v>50.016285616229027</v>
      </c>
      <c r="O24">
        <v>70.657647234756354</v>
      </c>
      <c r="P24">
        <v>23.501153463931395</v>
      </c>
      <c r="Q24">
        <v>2.8920097604712041</v>
      </c>
      <c r="R24">
        <v>4.8174247208931424</v>
      </c>
      <c r="S24">
        <v>2.8902863022170364</v>
      </c>
      <c r="T24">
        <v>0</v>
      </c>
      <c r="U24">
        <v>48.580441231872996</v>
      </c>
      <c r="V24">
        <v>2.8919192201565558</v>
      </c>
      <c r="W24">
        <v>14.730006585692998</v>
      </c>
      <c r="X24">
        <v>41.641409374116655</v>
      </c>
      <c r="Y24">
        <v>0</v>
      </c>
      <c r="Z24">
        <v>0</v>
      </c>
      <c r="AA24">
        <v>0</v>
      </c>
      <c r="AB24">
        <v>5.5761154946736671</v>
      </c>
      <c r="AC24">
        <v>4.0980807882833359</v>
      </c>
      <c r="AD24">
        <v>0</v>
      </c>
      <c r="AE24">
        <v>6.9777642817614973</v>
      </c>
      <c r="AF24">
        <v>5.9306608727180539</v>
      </c>
      <c r="AG24">
        <v>0</v>
      </c>
      <c r="AH24">
        <v>16.039538879999998</v>
      </c>
      <c r="AI24">
        <v>0</v>
      </c>
      <c r="AJ24">
        <v>0</v>
      </c>
      <c r="AK24">
        <v>22.892786086052016</v>
      </c>
      <c r="AL24">
        <v>9.193561040791737</v>
      </c>
      <c r="AM24">
        <v>0</v>
      </c>
      <c r="AN24">
        <v>0</v>
      </c>
      <c r="AO24">
        <v>0</v>
      </c>
      <c r="AP24">
        <v>1.6272076086164042</v>
      </c>
      <c r="AQ24">
        <v>20.798509879365078</v>
      </c>
      <c r="AR24">
        <v>2.3374604499999991</v>
      </c>
      <c r="AS24">
        <v>3.1327464258102888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693.61176628776025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308.51375636455805</v>
      </c>
      <c r="L25">
        <v>0.96011201679790026</v>
      </c>
      <c r="M25">
        <v>61.478059255918829</v>
      </c>
      <c r="N25">
        <v>50.016285616229027</v>
      </c>
      <c r="O25">
        <v>70.657647234756354</v>
      </c>
      <c r="P25">
        <v>23.501153463931395</v>
      </c>
      <c r="Q25">
        <v>2.8920097604712041</v>
      </c>
      <c r="R25">
        <v>17.944493328788468</v>
      </c>
      <c r="S25">
        <v>2.8902863022170364</v>
      </c>
      <c r="T25">
        <v>0</v>
      </c>
      <c r="U25">
        <v>48.580441231872996</v>
      </c>
      <c r="V25">
        <v>7.6826159627411839</v>
      </c>
      <c r="W25">
        <v>14.730006585692998</v>
      </c>
      <c r="X25">
        <v>41.641409374116655</v>
      </c>
      <c r="Y25">
        <v>0</v>
      </c>
      <c r="Z25">
        <v>0</v>
      </c>
      <c r="AA25">
        <v>0</v>
      </c>
      <c r="AB25">
        <v>5.5761154946736671</v>
      </c>
      <c r="AC25">
        <v>4.0980807882833359</v>
      </c>
      <c r="AD25">
        <v>0</v>
      </c>
      <c r="AE25">
        <v>6.9777642817614973</v>
      </c>
      <c r="AF25">
        <v>5.9306608727180539</v>
      </c>
      <c r="AG25">
        <v>0</v>
      </c>
      <c r="AH25">
        <v>24.059308319999996</v>
      </c>
      <c r="AI25">
        <v>0</v>
      </c>
      <c r="AJ25">
        <v>0</v>
      </c>
      <c r="AK25">
        <v>22.892786086052016</v>
      </c>
      <c r="AL25">
        <v>9.193561040791737</v>
      </c>
      <c r="AM25">
        <v>0</v>
      </c>
      <c r="AN25">
        <v>0</v>
      </c>
      <c r="AO25">
        <v>0</v>
      </c>
      <c r="AP25">
        <v>3.5256169245236118</v>
      </c>
      <c r="AQ25">
        <v>20.798509879365078</v>
      </c>
      <c r="AR25">
        <v>2.3374604499999991</v>
      </c>
      <c r="AS25">
        <v>2.8479515756764799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759.72609221193773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356.71980165060847</v>
      </c>
      <c r="L26">
        <v>0.96011201679790026</v>
      </c>
      <c r="M26">
        <v>61.478059255918829</v>
      </c>
      <c r="N26">
        <v>50.016285616229027</v>
      </c>
      <c r="O26">
        <v>70.657647234756354</v>
      </c>
      <c r="P26">
        <v>23.501153463931395</v>
      </c>
      <c r="Q26">
        <v>2.8920097604712041</v>
      </c>
      <c r="R26">
        <v>17.944493328788468</v>
      </c>
      <c r="S26">
        <v>2.8902863022170364</v>
      </c>
      <c r="T26">
        <v>0</v>
      </c>
      <c r="U26">
        <v>48.580441231872996</v>
      </c>
      <c r="V26">
        <v>7.6826159627411839</v>
      </c>
      <c r="W26">
        <v>14.730006585692998</v>
      </c>
      <c r="X26">
        <v>41.641409374116655</v>
      </c>
      <c r="Y26">
        <v>0</v>
      </c>
      <c r="Z26">
        <v>0</v>
      </c>
      <c r="AA26">
        <v>0</v>
      </c>
      <c r="AB26">
        <v>5.5761154946736671</v>
      </c>
      <c r="AC26">
        <v>8.1961611373488292</v>
      </c>
      <c r="AD26">
        <v>3.3562250956850876</v>
      </c>
      <c r="AE26">
        <v>13.955528563522995</v>
      </c>
      <c r="AF26">
        <v>5.9306608727180539</v>
      </c>
      <c r="AG26">
        <v>0</v>
      </c>
      <c r="AH26">
        <v>32.079077759999997</v>
      </c>
      <c r="AI26">
        <v>1.6170849739198738</v>
      </c>
      <c r="AJ26">
        <v>0</v>
      </c>
      <c r="AK26">
        <v>22.892786086052016</v>
      </c>
      <c r="AL26">
        <v>9.193561040791737</v>
      </c>
      <c r="AM26">
        <v>2.2010982909227308</v>
      </c>
      <c r="AN26">
        <v>0</v>
      </c>
      <c r="AO26">
        <v>0</v>
      </c>
      <c r="AP26">
        <v>3.5256169245236118</v>
      </c>
      <c r="AQ26">
        <v>31.19776481904762</v>
      </c>
      <c r="AR26">
        <v>2.3374604499999991</v>
      </c>
      <c r="AS26">
        <v>2.8479515756764799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844.60141486902523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404.92395425140654</v>
      </c>
      <c r="L27">
        <v>0.96011201679790026</v>
      </c>
      <c r="M27">
        <v>61.478059255918829</v>
      </c>
      <c r="N27">
        <v>50.016285616229027</v>
      </c>
      <c r="O27">
        <v>70.657647234756354</v>
      </c>
      <c r="P27">
        <v>23.501153463931395</v>
      </c>
      <c r="Q27">
        <v>2.8920097604712041</v>
      </c>
      <c r="R27">
        <v>17.944493328788468</v>
      </c>
      <c r="S27">
        <v>2.8902863022170364</v>
      </c>
      <c r="T27">
        <v>0</v>
      </c>
      <c r="U27">
        <v>48.580441231872996</v>
      </c>
      <c r="V27">
        <v>7.6826159627411839</v>
      </c>
      <c r="W27">
        <v>14.730006585692998</v>
      </c>
      <c r="X27">
        <v>41.641409374116655</v>
      </c>
      <c r="Y27">
        <v>0</v>
      </c>
      <c r="Z27">
        <v>0.93151341999999981</v>
      </c>
      <c r="AA27">
        <v>2.9774299860759497</v>
      </c>
      <c r="AB27">
        <v>11.152230550187545</v>
      </c>
      <c r="AC27">
        <v>8.1961611373488292</v>
      </c>
      <c r="AD27">
        <v>6.7124497521574575</v>
      </c>
      <c r="AE27">
        <v>20.933293284489476</v>
      </c>
      <c r="AF27">
        <v>11.861322438640975</v>
      </c>
      <c r="AG27">
        <v>0</v>
      </c>
      <c r="AH27">
        <v>40.098847199999994</v>
      </c>
      <c r="AI27">
        <v>7.0073680739198734</v>
      </c>
      <c r="AJ27">
        <v>0</v>
      </c>
      <c r="AK27">
        <v>22.892786086052016</v>
      </c>
      <c r="AL27">
        <v>9.193561040791737</v>
      </c>
      <c r="AM27">
        <v>2.2010982909227308</v>
      </c>
      <c r="AN27">
        <v>0</v>
      </c>
      <c r="AO27">
        <v>0</v>
      </c>
      <c r="AP27">
        <v>3.5256169245236118</v>
      </c>
      <c r="AQ27">
        <v>31.19776481904762</v>
      </c>
      <c r="AR27">
        <v>2.3374604499999991</v>
      </c>
      <c r="AS27">
        <v>2.8479515756764799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931.96532941477494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453.12979342764788</v>
      </c>
      <c r="L28">
        <v>0.96011201679790026</v>
      </c>
      <c r="M28">
        <v>61.478059255918829</v>
      </c>
      <c r="N28">
        <v>50.016285616229027</v>
      </c>
      <c r="O28">
        <v>70.657647234756354</v>
      </c>
      <c r="P28">
        <v>23.501153463931395</v>
      </c>
      <c r="Q28">
        <v>2.8920097604712041</v>
      </c>
      <c r="R28">
        <v>17.946777291524374</v>
      </c>
      <c r="S28">
        <v>2.8902863022170364</v>
      </c>
      <c r="T28">
        <v>0</v>
      </c>
      <c r="U28">
        <v>48.580441231872996</v>
      </c>
      <c r="V28">
        <v>7.6826159627411839</v>
      </c>
      <c r="W28">
        <v>14.730006585692998</v>
      </c>
      <c r="X28">
        <v>41.641409374116655</v>
      </c>
      <c r="Y28">
        <v>0</v>
      </c>
      <c r="Z28">
        <v>5.5220117469999979</v>
      </c>
      <c r="AA28">
        <v>11.708994500000001</v>
      </c>
      <c r="AB28">
        <v>16.728346044861212</v>
      </c>
      <c r="AC28">
        <v>8.6275380624312863</v>
      </c>
      <c r="AD28">
        <v>11.605825807267225</v>
      </c>
      <c r="AE28">
        <v>20.933293284489476</v>
      </c>
      <c r="AF28">
        <v>13.179247000000002</v>
      </c>
      <c r="AG28">
        <v>0</v>
      </c>
      <c r="AH28">
        <v>52.128501360000001</v>
      </c>
      <c r="AI28">
        <v>7.0073680739198734</v>
      </c>
      <c r="AJ28">
        <v>0</v>
      </c>
      <c r="AK28">
        <v>22.892786086052016</v>
      </c>
      <c r="AL28">
        <v>9.193561040791737</v>
      </c>
      <c r="AM28">
        <v>4.4608920444111027</v>
      </c>
      <c r="AN28">
        <v>0</v>
      </c>
      <c r="AO28">
        <v>0</v>
      </c>
      <c r="AP28">
        <v>1.6272076086164042</v>
      </c>
      <c r="AQ28">
        <v>31.19776481904762</v>
      </c>
      <c r="AR28">
        <v>2.3374604499999991</v>
      </c>
      <c r="AS28">
        <v>2.8479515756764799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1018.1053470284825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491.32220889219076</v>
      </c>
      <c r="L29">
        <v>0.96011201679790026</v>
      </c>
      <c r="M29">
        <v>61.478059255918829</v>
      </c>
      <c r="N29">
        <v>50.016285616229027</v>
      </c>
      <c r="O29">
        <v>70.657647234756354</v>
      </c>
      <c r="P29">
        <v>23.501153463931395</v>
      </c>
      <c r="Q29">
        <v>2.8920097604712041</v>
      </c>
      <c r="R29">
        <v>17.949251168338638</v>
      </c>
      <c r="S29">
        <v>2.8902863022170364</v>
      </c>
      <c r="T29">
        <v>0</v>
      </c>
      <c r="U29">
        <v>48.580441231872996</v>
      </c>
      <c r="V29">
        <v>7.6353321356321837</v>
      </c>
      <c r="W29">
        <v>14.730006585692998</v>
      </c>
      <c r="X29">
        <v>41.641409374116655</v>
      </c>
      <c r="Y29">
        <v>0</v>
      </c>
      <c r="Z29">
        <v>5.5220117469999979</v>
      </c>
      <c r="AA29">
        <v>11.708994500000001</v>
      </c>
      <c r="AB29">
        <v>16.728346044861212</v>
      </c>
      <c r="AC29">
        <v>8.6275380624312863</v>
      </c>
      <c r="AD29">
        <v>11.605825807267225</v>
      </c>
      <c r="AE29">
        <v>20.933293284489476</v>
      </c>
      <c r="AF29">
        <v>13.179247000000002</v>
      </c>
      <c r="AG29">
        <v>0</v>
      </c>
      <c r="AH29">
        <v>56.138386079999989</v>
      </c>
      <c r="AI29">
        <v>7.0073680739198734</v>
      </c>
      <c r="AJ29">
        <v>0</v>
      </c>
      <c r="AK29">
        <v>22.892786086052016</v>
      </c>
      <c r="AL29">
        <v>9.193561040791737</v>
      </c>
      <c r="AM29">
        <v>4.4608920444111027</v>
      </c>
      <c r="AN29">
        <v>0</v>
      </c>
      <c r="AO29">
        <v>0</v>
      </c>
      <c r="AP29">
        <v>1.6272076086164042</v>
      </c>
      <c r="AQ29">
        <v>31.19776481904762</v>
      </c>
      <c r="AR29">
        <v>2.3374604499999991</v>
      </c>
      <c r="AS29">
        <v>3.1327464258102888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1060.5476321128642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491.32220889219076</v>
      </c>
      <c r="L30">
        <v>0.96011201679790026</v>
      </c>
      <c r="M30">
        <v>61.478059255918829</v>
      </c>
      <c r="N30">
        <v>50.016285616229027</v>
      </c>
      <c r="O30">
        <v>70.657647234756354</v>
      </c>
      <c r="P30">
        <v>23.501153463931395</v>
      </c>
      <c r="Q30">
        <v>2.8920097604712041</v>
      </c>
      <c r="R30">
        <v>17.949251168338638</v>
      </c>
      <c r="S30">
        <v>2.8902863022170364</v>
      </c>
      <c r="T30">
        <v>0</v>
      </c>
      <c r="U30">
        <v>48.580441231872996</v>
      </c>
      <c r="V30">
        <v>7.6795038078902209</v>
      </c>
      <c r="W30">
        <v>14.730006585692998</v>
      </c>
      <c r="X30">
        <v>41.641409374116655</v>
      </c>
      <c r="Y30">
        <v>0</v>
      </c>
      <c r="Z30">
        <v>5.5220117469999979</v>
      </c>
      <c r="AA30">
        <v>11.708994500000001</v>
      </c>
      <c r="AB30">
        <v>16.728346044861212</v>
      </c>
      <c r="AC30">
        <v>8.6275380624312863</v>
      </c>
      <c r="AD30">
        <v>11.605825807267225</v>
      </c>
      <c r="AE30">
        <v>20.933293284489476</v>
      </c>
      <c r="AF30">
        <v>13.179247000000002</v>
      </c>
      <c r="AG30">
        <v>0</v>
      </c>
      <c r="AH30">
        <v>56.138386079999989</v>
      </c>
      <c r="AI30">
        <v>7.0073680739198734</v>
      </c>
      <c r="AJ30">
        <v>0</v>
      </c>
      <c r="AK30">
        <v>22.892786086052016</v>
      </c>
      <c r="AL30">
        <v>9.193561040791737</v>
      </c>
      <c r="AM30">
        <v>4.4608920444111027</v>
      </c>
      <c r="AN30">
        <v>0</v>
      </c>
      <c r="AO30">
        <v>0</v>
      </c>
      <c r="AP30">
        <v>1.6272076086164042</v>
      </c>
      <c r="AQ30">
        <v>31.19776481904762</v>
      </c>
      <c r="AR30">
        <v>2.3374604499999991</v>
      </c>
      <c r="AS30">
        <v>3.1327464258102888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1060.5918037851222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491.32220889219076</v>
      </c>
      <c r="L31">
        <v>0.96011201679790026</v>
      </c>
      <c r="M31">
        <v>61.478059255918829</v>
      </c>
      <c r="N31">
        <v>50.016285616229027</v>
      </c>
      <c r="O31">
        <v>70.657647234756354</v>
      </c>
      <c r="P31">
        <v>23.501153463931395</v>
      </c>
      <c r="Q31">
        <v>2.8920097604712041</v>
      </c>
      <c r="R31">
        <v>17.949251168338638</v>
      </c>
      <c r="S31">
        <v>2.8902863022170364</v>
      </c>
      <c r="T31">
        <v>0</v>
      </c>
      <c r="U31">
        <v>48.580441231872996</v>
      </c>
      <c r="V31">
        <v>7.6795038078902209</v>
      </c>
      <c r="W31">
        <v>14.730006585692998</v>
      </c>
      <c r="X31">
        <v>41.641409374116655</v>
      </c>
      <c r="Y31">
        <v>0</v>
      </c>
      <c r="Z31">
        <v>5.5220117469999979</v>
      </c>
      <c r="AA31">
        <v>11.708994500000001</v>
      </c>
      <c r="AB31">
        <v>16.728346044861212</v>
      </c>
      <c r="AC31">
        <v>8.6275380624312863</v>
      </c>
      <c r="AD31">
        <v>11.605825807267225</v>
      </c>
      <c r="AE31">
        <v>20.933293284489476</v>
      </c>
      <c r="AF31">
        <v>13.179247000000002</v>
      </c>
      <c r="AG31">
        <v>0</v>
      </c>
      <c r="AH31">
        <v>56.138386079999989</v>
      </c>
      <c r="AI31">
        <v>7.0073680739198734</v>
      </c>
      <c r="AJ31">
        <v>0</v>
      </c>
      <c r="AK31">
        <v>22.892786086052016</v>
      </c>
      <c r="AL31">
        <v>9.193561040791737</v>
      </c>
      <c r="AM31">
        <v>4.4608920444111027</v>
      </c>
      <c r="AN31">
        <v>0</v>
      </c>
      <c r="AO31">
        <v>0</v>
      </c>
      <c r="AP31">
        <v>1.6272076086164042</v>
      </c>
      <c r="AQ31">
        <v>31.19776481904762</v>
      </c>
      <c r="AR31">
        <v>2.3374604499999991</v>
      </c>
      <c r="AS31">
        <v>3.1327464258102888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1060.5918037851222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486.25775081256313</v>
      </c>
      <c r="L32">
        <v>0.96011201679790026</v>
      </c>
      <c r="M32">
        <v>61.478059255918829</v>
      </c>
      <c r="N32">
        <v>50.016285616229027</v>
      </c>
      <c r="O32">
        <v>70.657647234756354</v>
      </c>
      <c r="P32">
        <v>23.501153463931395</v>
      </c>
      <c r="Q32">
        <v>2.8920097604712041</v>
      </c>
      <c r="R32">
        <v>17.949251168338638</v>
      </c>
      <c r="S32">
        <v>2.8902863022170364</v>
      </c>
      <c r="T32">
        <v>0</v>
      </c>
      <c r="U32">
        <v>48.580441231872996</v>
      </c>
      <c r="V32">
        <v>7.6795038078902209</v>
      </c>
      <c r="W32">
        <v>14.730006585692998</v>
      </c>
      <c r="X32">
        <v>41.641409374116655</v>
      </c>
      <c r="Y32">
        <v>0</v>
      </c>
      <c r="Z32">
        <v>5.5220117469999979</v>
      </c>
      <c r="AA32">
        <v>11.708994500000001</v>
      </c>
      <c r="AB32">
        <v>16.728346044861212</v>
      </c>
      <c r="AC32">
        <v>8.6275380624312863</v>
      </c>
      <c r="AD32">
        <v>11.605825807267225</v>
      </c>
      <c r="AE32">
        <v>20.933293284489476</v>
      </c>
      <c r="AF32">
        <v>13.179247000000002</v>
      </c>
      <c r="AG32">
        <v>0</v>
      </c>
      <c r="AH32">
        <v>56.138386079999989</v>
      </c>
      <c r="AI32">
        <v>7.0073680739198734</v>
      </c>
      <c r="AJ32">
        <v>0</v>
      </c>
      <c r="AK32">
        <v>22.892786086052016</v>
      </c>
      <c r="AL32">
        <v>9.193561040791737</v>
      </c>
      <c r="AM32">
        <v>4.4608920444111027</v>
      </c>
      <c r="AN32">
        <v>0</v>
      </c>
      <c r="AO32">
        <v>0</v>
      </c>
      <c r="AP32">
        <v>1.6272076086164042</v>
      </c>
      <c r="AQ32">
        <v>31.19776481904762</v>
      </c>
      <c r="AR32">
        <v>2.3374604499999991</v>
      </c>
      <c r="AS32">
        <v>3.1327464258102888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1055.5273457054948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436.73948064396285</v>
      </c>
      <c r="L33">
        <v>0.96008449508840865</v>
      </c>
      <c r="M33">
        <v>61.478059255918829</v>
      </c>
      <c r="N33">
        <v>50.016285616229027</v>
      </c>
      <c r="O33">
        <v>70.657647234756354</v>
      </c>
      <c r="P33">
        <v>23.501153463931395</v>
      </c>
      <c r="Q33">
        <v>2.8920097604712041</v>
      </c>
      <c r="R33">
        <v>17.949251168338638</v>
      </c>
      <c r="S33">
        <v>2.8902863022170364</v>
      </c>
      <c r="T33">
        <v>0</v>
      </c>
      <c r="U33">
        <v>48.580441231872996</v>
      </c>
      <c r="V33">
        <v>7.6795038078902209</v>
      </c>
      <c r="W33">
        <v>14.730006585692998</v>
      </c>
      <c r="X33">
        <v>41.641409374116655</v>
      </c>
      <c r="Y33">
        <v>0</v>
      </c>
      <c r="Z33">
        <v>5.5220117469999979</v>
      </c>
      <c r="AA33">
        <v>11.708994500000001</v>
      </c>
      <c r="AB33">
        <v>16.728346044861212</v>
      </c>
      <c r="AC33">
        <v>8.6275380624312863</v>
      </c>
      <c r="AD33">
        <v>11.605825807267225</v>
      </c>
      <c r="AE33">
        <v>20.933293284489476</v>
      </c>
      <c r="AF33">
        <v>13.179247000000002</v>
      </c>
      <c r="AG33">
        <v>0</v>
      </c>
      <c r="AH33">
        <v>52.689885317423432</v>
      </c>
      <c r="AI33">
        <v>1.6170849739198738</v>
      </c>
      <c r="AJ33">
        <v>0</v>
      </c>
      <c r="AK33">
        <v>22.892786086052016</v>
      </c>
      <c r="AL33">
        <v>1.6715562815834766</v>
      </c>
      <c r="AM33">
        <v>4.4608920444111027</v>
      </c>
      <c r="AN33">
        <v>0</v>
      </c>
      <c r="AO33">
        <v>0</v>
      </c>
      <c r="AP33">
        <v>1.6272076086164042</v>
      </c>
      <c r="AQ33">
        <v>31.19776481904762</v>
      </c>
      <c r="AR33">
        <v>16.829715064311586</v>
      </c>
      <c r="AS33">
        <v>3.9871318545941126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1004.9948994364954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433.84833411992469</v>
      </c>
      <c r="L34">
        <v>0.96011201679790026</v>
      </c>
      <c r="M34">
        <v>61.478059255918829</v>
      </c>
      <c r="N34">
        <v>50.016285616229027</v>
      </c>
      <c r="O34">
        <v>70.657647234756354</v>
      </c>
      <c r="P34">
        <v>23.501153463931395</v>
      </c>
      <c r="Q34">
        <v>2.8920097604712041</v>
      </c>
      <c r="R34">
        <v>17.949251168338638</v>
      </c>
      <c r="S34">
        <v>2.8902863022170364</v>
      </c>
      <c r="T34">
        <v>0</v>
      </c>
      <c r="U34">
        <v>48.580441231872996</v>
      </c>
      <c r="V34">
        <v>7.6795038078902209</v>
      </c>
      <c r="W34">
        <v>14.730006585692998</v>
      </c>
      <c r="X34">
        <v>41.641409374116655</v>
      </c>
      <c r="Y34">
        <v>0</v>
      </c>
      <c r="Z34">
        <v>2.7610056539090904</v>
      </c>
      <c r="AA34">
        <v>5.9495073873417734</v>
      </c>
      <c r="AB34">
        <v>11.152230550187545</v>
      </c>
      <c r="AC34">
        <v>8.1961611373488292</v>
      </c>
      <c r="AD34">
        <v>7.5515059162755493</v>
      </c>
      <c r="AE34">
        <v>13.955528563522995</v>
      </c>
      <c r="AF34">
        <v>6.589623500000001</v>
      </c>
      <c r="AG34">
        <v>0</v>
      </c>
      <c r="AH34">
        <v>43.306755151678978</v>
      </c>
      <c r="AI34">
        <v>0</v>
      </c>
      <c r="AJ34">
        <v>0</v>
      </c>
      <c r="AK34">
        <v>22.892786086052016</v>
      </c>
      <c r="AL34">
        <v>1.6715562815834766</v>
      </c>
      <c r="AM34">
        <v>2.0882214892723177</v>
      </c>
      <c r="AN34">
        <v>0</v>
      </c>
      <c r="AO34">
        <v>0</v>
      </c>
      <c r="AP34">
        <v>1.6272076086164042</v>
      </c>
      <c r="AQ34">
        <v>31.19776481904762</v>
      </c>
      <c r="AR34">
        <v>16.829715064311586</v>
      </c>
      <c r="AS34">
        <v>3.9871318545941126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956.58120100190035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450.23838707270602</v>
      </c>
      <c r="L35">
        <v>0.96008134157743918</v>
      </c>
      <c r="M35">
        <v>61.478059255918829</v>
      </c>
      <c r="N35">
        <v>50.016285616229027</v>
      </c>
      <c r="O35">
        <v>70.657647234756354</v>
      </c>
      <c r="P35">
        <v>23.501153463931395</v>
      </c>
      <c r="Q35">
        <v>2.8920097604712041</v>
      </c>
      <c r="R35">
        <v>17.949251168338638</v>
      </c>
      <c r="S35">
        <v>2.8902863022170364</v>
      </c>
      <c r="T35">
        <v>0</v>
      </c>
      <c r="U35">
        <v>48.580441231872996</v>
      </c>
      <c r="V35">
        <v>7.6795038078902209</v>
      </c>
      <c r="W35">
        <v>14.730006585692998</v>
      </c>
      <c r="X35">
        <v>41.641409374116655</v>
      </c>
      <c r="Y35">
        <v>0</v>
      </c>
      <c r="Z35">
        <v>2.7610056539090904</v>
      </c>
      <c r="AA35">
        <v>3.6799697000000009</v>
      </c>
      <c r="AB35">
        <v>5.5761154946736671</v>
      </c>
      <c r="AC35">
        <v>8.1961611373488292</v>
      </c>
      <c r="AD35">
        <v>3.3562250956850876</v>
      </c>
      <c r="AE35">
        <v>13.955528563522995</v>
      </c>
      <c r="AF35">
        <v>5.9306608727180539</v>
      </c>
      <c r="AG35">
        <v>0</v>
      </c>
      <c r="AH35">
        <v>30.475123784160502</v>
      </c>
      <c r="AI35">
        <v>0</v>
      </c>
      <c r="AJ35">
        <v>0</v>
      </c>
      <c r="AK35">
        <v>22.892786086052016</v>
      </c>
      <c r="AL35">
        <v>1.6715562815834766</v>
      </c>
      <c r="AM35">
        <v>1.9189060672168043</v>
      </c>
      <c r="AN35">
        <v>0</v>
      </c>
      <c r="AO35">
        <v>0</v>
      </c>
      <c r="AP35">
        <v>1.3560063405136702</v>
      </c>
      <c r="AQ35">
        <v>31.19776481904762</v>
      </c>
      <c r="AR35">
        <v>2.804952364311593</v>
      </c>
      <c r="AS35">
        <v>3.9871318545941126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932.97441633105632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446.38139522451877</v>
      </c>
      <c r="L36">
        <v>0.96008365714285726</v>
      </c>
      <c r="M36">
        <v>61.478059255918829</v>
      </c>
      <c r="N36">
        <v>50.016285616229027</v>
      </c>
      <c r="O36">
        <v>70.657647234756354</v>
      </c>
      <c r="P36">
        <v>23.501153463931395</v>
      </c>
      <c r="Q36">
        <v>2.8920097604712041</v>
      </c>
      <c r="R36">
        <v>17.949251168338638</v>
      </c>
      <c r="S36">
        <v>2.8902863022170364</v>
      </c>
      <c r="T36">
        <v>0</v>
      </c>
      <c r="U36">
        <v>48.580441231872996</v>
      </c>
      <c r="V36">
        <v>7.6795038078902209</v>
      </c>
      <c r="W36">
        <v>14.730006585692998</v>
      </c>
      <c r="X36">
        <v>41.641409374116655</v>
      </c>
      <c r="Y36">
        <v>0</v>
      </c>
      <c r="Z36">
        <v>2.7610056539090904</v>
      </c>
      <c r="AA36">
        <v>0</v>
      </c>
      <c r="AB36">
        <v>5.5761154946736671</v>
      </c>
      <c r="AC36">
        <v>8.1961611373488292</v>
      </c>
      <c r="AD36">
        <v>0</v>
      </c>
      <c r="AE36">
        <v>13.955528563522995</v>
      </c>
      <c r="AF36">
        <v>5.9306608727180539</v>
      </c>
      <c r="AG36">
        <v>0</v>
      </c>
      <c r="AH36">
        <v>16.039538879999998</v>
      </c>
      <c r="AI36">
        <v>0</v>
      </c>
      <c r="AJ36">
        <v>0</v>
      </c>
      <c r="AK36">
        <v>22.892786086052016</v>
      </c>
      <c r="AL36">
        <v>1.6715562815834766</v>
      </c>
      <c r="AM36">
        <v>0</v>
      </c>
      <c r="AN36">
        <v>0</v>
      </c>
      <c r="AO36">
        <v>0</v>
      </c>
      <c r="AP36">
        <v>1.3560063405136702</v>
      </c>
      <c r="AQ36">
        <v>31.19776481904762</v>
      </c>
      <c r="AR36">
        <v>2.804952364311593</v>
      </c>
      <c r="AS36">
        <v>3.9871318545941126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905.72674103137206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451.20181590790287</v>
      </c>
      <c r="L37">
        <v>0.96008365714285726</v>
      </c>
      <c r="M37">
        <v>61.478059255918829</v>
      </c>
      <c r="N37">
        <v>50.016285616229027</v>
      </c>
      <c r="O37">
        <v>70.657647234756354</v>
      </c>
      <c r="P37">
        <v>23.501153463931395</v>
      </c>
      <c r="Q37">
        <v>2.8920097604712041</v>
      </c>
      <c r="R37">
        <v>17.949251168338638</v>
      </c>
      <c r="S37">
        <v>2.8902863022170364</v>
      </c>
      <c r="T37">
        <v>0</v>
      </c>
      <c r="U37">
        <v>48.580441231872996</v>
      </c>
      <c r="V37">
        <v>7.6795038078902209</v>
      </c>
      <c r="W37">
        <v>14.730006585692998</v>
      </c>
      <c r="X37">
        <v>41.639821687163803</v>
      </c>
      <c r="Y37">
        <v>0</v>
      </c>
      <c r="Z37">
        <v>0</v>
      </c>
      <c r="AA37">
        <v>0</v>
      </c>
      <c r="AB37">
        <v>5.5761154946736671</v>
      </c>
      <c r="AC37">
        <v>4.0980807882833359</v>
      </c>
      <c r="AD37">
        <v>0</v>
      </c>
      <c r="AE37">
        <v>13.955528563522995</v>
      </c>
      <c r="AF37">
        <v>5.9306608727180539</v>
      </c>
      <c r="AG37">
        <v>0</v>
      </c>
      <c r="AH37">
        <v>9.222734812080251</v>
      </c>
      <c r="AI37">
        <v>0</v>
      </c>
      <c r="AJ37">
        <v>0</v>
      </c>
      <c r="AK37">
        <v>22.892786086052016</v>
      </c>
      <c r="AL37">
        <v>9.193561040791737</v>
      </c>
      <c r="AM37">
        <v>0</v>
      </c>
      <c r="AN37">
        <v>0</v>
      </c>
      <c r="AO37">
        <v>0</v>
      </c>
      <c r="AP37">
        <v>1.3560063405136702</v>
      </c>
      <c r="AQ37">
        <v>31.19776481904762</v>
      </c>
      <c r="AR37">
        <v>2.804952364311593</v>
      </c>
      <c r="AS37">
        <v>3.9871318545941126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904.39168871611753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473.37702541261734</v>
      </c>
      <c r="L38">
        <v>0.96008365714285726</v>
      </c>
      <c r="M38">
        <v>61.478059255918829</v>
      </c>
      <c r="N38">
        <v>50.016285616229027</v>
      </c>
      <c r="O38">
        <v>70.657647234756354</v>
      </c>
      <c r="P38">
        <v>23.501153463931395</v>
      </c>
      <c r="Q38">
        <v>2.8920097604712041</v>
      </c>
      <c r="R38">
        <v>17.949251168338638</v>
      </c>
      <c r="S38">
        <v>2.8902863022170364</v>
      </c>
      <c r="T38">
        <v>0</v>
      </c>
      <c r="U38">
        <v>48.580441231872996</v>
      </c>
      <c r="V38">
        <v>7.6795038078902209</v>
      </c>
      <c r="W38">
        <v>14.730006585692998</v>
      </c>
      <c r="X38">
        <v>41.639821687163803</v>
      </c>
      <c r="Y38">
        <v>0</v>
      </c>
      <c r="Z38">
        <v>0</v>
      </c>
      <c r="AA38">
        <v>0</v>
      </c>
      <c r="AB38">
        <v>5.5761154946736671</v>
      </c>
      <c r="AC38">
        <v>0</v>
      </c>
      <c r="AD38">
        <v>0</v>
      </c>
      <c r="AE38">
        <v>6.9777642817614973</v>
      </c>
      <c r="AF38">
        <v>5.9306608727180539</v>
      </c>
      <c r="AG38">
        <v>0</v>
      </c>
      <c r="AH38">
        <v>0</v>
      </c>
      <c r="AI38">
        <v>0</v>
      </c>
      <c r="AJ38">
        <v>0</v>
      </c>
      <c r="AK38">
        <v>22.892786086052016</v>
      </c>
      <c r="AL38">
        <v>50.982475540791732</v>
      </c>
      <c r="AM38">
        <v>0</v>
      </c>
      <c r="AN38">
        <v>0</v>
      </c>
      <c r="AO38">
        <v>0</v>
      </c>
      <c r="AP38">
        <v>1.3560063405136702</v>
      </c>
      <c r="AQ38">
        <v>20.798509879365078</v>
      </c>
      <c r="AR38">
        <v>2.804952364311593</v>
      </c>
      <c r="AS38">
        <v>3.9871318545941126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937.6579778990241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459.87873682048712</v>
      </c>
      <c r="L39">
        <v>0.96002936807056483</v>
      </c>
      <c r="M39">
        <v>61.478059255918829</v>
      </c>
      <c r="N39">
        <v>50.016285616229027</v>
      </c>
      <c r="O39">
        <v>70.657647234756354</v>
      </c>
      <c r="P39">
        <v>23.501153463931395</v>
      </c>
      <c r="Q39">
        <v>2.8920097604712041</v>
      </c>
      <c r="R39">
        <v>17.949251168338638</v>
      </c>
      <c r="S39">
        <v>2.8902863022170364</v>
      </c>
      <c r="T39">
        <v>0</v>
      </c>
      <c r="U39">
        <v>48.580441231872996</v>
      </c>
      <c r="V39">
        <v>7.6795038078902209</v>
      </c>
      <c r="W39">
        <v>14.730006585692998</v>
      </c>
      <c r="X39">
        <v>41.639821687163803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6.9777642817614973</v>
      </c>
      <c r="AF39">
        <v>5.9306608727180539</v>
      </c>
      <c r="AG39">
        <v>0</v>
      </c>
      <c r="AH39">
        <v>0</v>
      </c>
      <c r="AI39">
        <v>0</v>
      </c>
      <c r="AJ39">
        <v>0</v>
      </c>
      <c r="AK39">
        <v>22.892786086052016</v>
      </c>
      <c r="AL39">
        <v>50.982475540791732</v>
      </c>
      <c r="AM39">
        <v>0</v>
      </c>
      <c r="AN39">
        <v>0</v>
      </c>
      <c r="AO39">
        <v>0</v>
      </c>
      <c r="AP39">
        <v>1.3560063405136702</v>
      </c>
      <c r="AQ39">
        <v>10.399254939682539</v>
      </c>
      <c r="AR39">
        <v>2.804952364311593</v>
      </c>
      <c r="AS39">
        <v>2.2783609970264651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906.47549372589776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460.83924722600568</v>
      </c>
      <c r="L40">
        <v>0.96004092870736346</v>
      </c>
      <c r="M40">
        <v>61.478059255918829</v>
      </c>
      <c r="N40">
        <v>50.016285616229027</v>
      </c>
      <c r="O40">
        <v>70.657647234756354</v>
      </c>
      <c r="P40">
        <v>23.501153463931395</v>
      </c>
      <c r="Q40">
        <v>2.8911642723915052</v>
      </c>
      <c r="R40">
        <v>17.949251168338638</v>
      </c>
      <c r="S40">
        <v>2.7695801082753286</v>
      </c>
      <c r="T40">
        <v>0</v>
      </c>
      <c r="U40">
        <v>48.580441231872996</v>
      </c>
      <c r="V40">
        <v>7.6795038078902209</v>
      </c>
      <c r="W40">
        <v>14.730006585692998</v>
      </c>
      <c r="X40">
        <v>41.639821687163803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6.9777642817614973</v>
      </c>
      <c r="AF40">
        <v>5.9306608727180539</v>
      </c>
      <c r="AG40">
        <v>0</v>
      </c>
      <c r="AH40">
        <v>0</v>
      </c>
      <c r="AI40">
        <v>0</v>
      </c>
      <c r="AJ40">
        <v>0</v>
      </c>
      <c r="AK40">
        <v>22.892786086052016</v>
      </c>
      <c r="AL40">
        <v>50.982475540791732</v>
      </c>
      <c r="AM40">
        <v>0</v>
      </c>
      <c r="AN40">
        <v>0</v>
      </c>
      <c r="AO40">
        <v>0</v>
      </c>
      <c r="AP40">
        <v>1.3560063405136702</v>
      </c>
      <c r="AQ40">
        <v>0</v>
      </c>
      <c r="AR40">
        <v>2.804952364311593</v>
      </c>
      <c r="AS40">
        <v>2.2783609970264651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896.91520907034931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474.34105374545726</v>
      </c>
      <c r="L41">
        <v>0.96004092870736346</v>
      </c>
      <c r="M41">
        <v>61.478059255918829</v>
      </c>
      <c r="N41">
        <v>50.016285616229027</v>
      </c>
      <c r="O41">
        <v>70.657647234756354</v>
      </c>
      <c r="P41">
        <v>23.501153463931395</v>
      </c>
      <c r="Q41">
        <v>2.8911642723915052</v>
      </c>
      <c r="R41">
        <v>17.949251168338638</v>
      </c>
      <c r="S41">
        <v>2.8930863140311809</v>
      </c>
      <c r="T41">
        <v>0</v>
      </c>
      <c r="U41">
        <v>48.580441231872996</v>
      </c>
      <c r="V41">
        <v>7.6795038078902209</v>
      </c>
      <c r="W41">
        <v>14.730006585692998</v>
      </c>
      <c r="X41">
        <v>41.639821687163803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6.9777642817614973</v>
      </c>
      <c r="AF41">
        <v>5.9306608727180539</v>
      </c>
      <c r="AG41">
        <v>0</v>
      </c>
      <c r="AH41">
        <v>0</v>
      </c>
      <c r="AI41">
        <v>0</v>
      </c>
      <c r="AJ41">
        <v>0</v>
      </c>
      <c r="AK41">
        <v>22.892786086052016</v>
      </c>
      <c r="AL41">
        <v>50.982475540791732</v>
      </c>
      <c r="AM41">
        <v>0</v>
      </c>
      <c r="AN41">
        <v>0</v>
      </c>
      <c r="AO41">
        <v>0</v>
      </c>
      <c r="AP41">
        <v>1.3560063405136702</v>
      </c>
      <c r="AQ41">
        <v>0</v>
      </c>
      <c r="AR41">
        <v>16.829715064311586</v>
      </c>
      <c r="AS41">
        <v>2.2783609970264651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924.56528449555663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430.9573273874451</v>
      </c>
      <c r="L42">
        <v>0.96004092870736346</v>
      </c>
      <c r="M42">
        <v>61.478059255918829</v>
      </c>
      <c r="N42">
        <v>50.016285616229027</v>
      </c>
      <c r="O42">
        <v>70.657647234756354</v>
      </c>
      <c r="P42">
        <v>23.501153463931395</v>
      </c>
      <c r="Q42">
        <v>2.8911642723915052</v>
      </c>
      <c r="R42">
        <v>17.949251168338638</v>
      </c>
      <c r="S42">
        <v>2.8930863140311809</v>
      </c>
      <c r="T42">
        <v>0</v>
      </c>
      <c r="U42">
        <v>48.580441231872996</v>
      </c>
      <c r="V42">
        <v>7.6795038078902209</v>
      </c>
      <c r="W42">
        <v>14.730006585692998</v>
      </c>
      <c r="X42">
        <v>41.639821687163803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6.9777642817614973</v>
      </c>
      <c r="AF42">
        <v>5.9306608727180539</v>
      </c>
      <c r="AG42">
        <v>0</v>
      </c>
      <c r="AH42">
        <v>0</v>
      </c>
      <c r="AI42">
        <v>0</v>
      </c>
      <c r="AJ42">
        <v>0</v>
      </c>
      <c r="AK42">
        <v>22.892786086052016</v>
      </c>
      <c r="AL42">
        <v>9.193561040791737</v>
      </c>
      <c r="AM42">
        <v>0</v>
      </c>
      <c r="AN42">
        <v>0</v>
      </c>
      <c r="AO42">
        <v>0</v>
      </c>
      <c r="AP42">
        <v>1.6272076086164042</v>
      </c>
      <c r="AQ42">
        <v>0</v>
      </c>
      <c r="AR42">
        <v>16.829715064311586</v>
      </c>
      <c r="AS42">
        <v>2.2783609970264651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839.66384490564735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445.43369195555124</v>
      </c>
      <c r="L43">
        <v>0.96004092870736346</v>
      </c>
      <c r="M43">
        <v>61.478059255918829</v>
      </c>
      <c r="N43">
        <v>50.016285616229027</v>
      </c>
      <c r="O43">
        <v>70.657647234756354</v>
      </c>
      <c r="P43">
        <v>23.501153463931395</v>
      </c>
      <c r="Q43">
        <v>2.8911642723915052</v>
      </c>
      <c r="R43">
        <v>17.949251168338638</v>
      </c>
      <c r="S43">
        <v>2.8930863140311809</v>
      </c>
      <c r="T43">
        <v>0</v>
      </c>
      <c r="U43">
        <v>48.580441231872996</v>
      </c>
      <c r="V43">
        <v>7.6795038078902209</v>
      </c>
      <c r="W43">
        <v>14.730006585692998</v>
      </c>
      <c r="X43">
        <v>41.639821687163803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6.9777642817614973</v>
      </c>
      <c r="AF43">
        <v>5.9306608727180539</v>
      </c>
      <c r="AG43">
        <v>0</v>
      </c>
      <c r="AH43">
        <v>0</v>
      </c>
      <c r="AI43">
        <v>0</v>
      </c>
      <c r="AJ43">
        <v>0</v>
      </c>
      <c r="AK43">
        <v>22.892786086052016</v>
      </c>
      <c r="AL43">
        <v>1.6715562815834766</v>
      </c>
      <c r="AM43">
        <v>0</v>
      </c>
      <c r="AN43">
        <v>0</v>
      </c>
      <c r="AO43">
        <v>0</v>
      </c>
      <c r="AP43">
        <v>0.75936363852526922</v>
      </c>
      <c r="AQ43">
        <v>0</v>
      </c>
      <c r="AR43">
        <v>3.7399366321557959</v>
      </c>
      <c r="AS43">
        <v>2.2783609970264651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832.66058231229817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440.5920329575643</v>
      </c>
      <c r="L44">
        <v>0.96004092870736346</v>
      </c>
      <c r="M44">
        <v>61.478059255918829</v>
      </c>
      <c r="N44">
        <v>50.016285616229027</v>
      </c>
      <c r="O44">
        <v>70.657647234756354</v>
      </c>
      <c r="P44">
        <v>23.501153463931395</v>
      </c>
      <c r="Q44">
        <v>2.8911642723915052</v>
      </c>
      <c r="R44">
        <v>17.949251168338638</v>
      </c>
      <c r="S44">
        <v>2.8930863140311809</v>
      </c>
      <c r="T44">
        <v>0</v>
      </c>
      <c r="U44">
        <v>48.580441231872996</v>
      </c>
      <c r="V44">
        <v>7.6795038078902209</v>
      </c>
      <c r="W44">
        <v>14.730006585692998</v>
      </c>
      <c r="X44">
        <v>43.14981522096825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6.9777642817614973</v>
      </c>
      <c r="AF44">
        <v>5.9306608727180539</v>
      </c>
      <c r="AG44">
        <v>0</v>
      </c>
      <c r="AH44">
        <v>0</v>
      </c>
      <c r="AI44">
        <v>0</v>
      </c>
      <c r="AJ44">
        <v>0</v>
      </c>
      <c r="AK44">
        <v>22.892786086052016</v>
      </c>
      <c r="AL44">
        <v>1.6715562815834766</v>
      </c>
      <c r="AM44">
        <v>0</v>
      </c>
      <c r="AN44">
        <v>0</v>
      </c>
      <c r="AO44">
        <v>0</v>
      </c>
      <c r="AP44">
        <v>1.0848050724109362</v>
      </c>
      <c r="AQ44">
        <v>0</v>
      </c>
      <c r="AR44">
        <v>2.804952364311593</v>
      </c>
      <c r="AS44">
        <v>2.2783609970264651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828.7193740141571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456.9818028510108</v>
      </c>
      <c r="L45">
        <v>0.96004092870736346</v>
      </c>
      <c r="M45">
        <v>61.478059255918829</v>
      </c>
      <c r="N45">
        <v>50.016285616229027</v>
      </c>
      <c r="O45">
        <v>70.657647234756354</v>
      </c>
      <c r="P45">
        <v>23.501153463931395</v>
      </c>
      <c r="Q45">
        <v>2.8911642723915052</v>
      </c>
      <c r="R45">
        <v>17.949251168338638</v>
      </c>
      <c r="S45">
        <v>2.8930863140311809</v>
      </c>
      <c r="T45">
        <v>0</v>
      </c>
      <c r="U45">
        <v>47.779986947381495</v>
      </c>
      <c r="V45">
        <v>7.6795038078902209</v>
      </c>
      <c r="W45">
        <v>14.730006585692998</v>
      </c>
      <c r="X45">
        <v>43.14981522096825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6.9777642817614973</v>
      </c>
      <c r="AF45">
        <v>5.9306608727180539</v>
      </c>
      <c r="AG45">
        <v>0</v>
      </c>
      <c r="AH45">
        <v>0</v>
      </c>
      <c r="AI45">
        <v>0</v>
      </c>
      <c r="AJ45">
        <v>0</v>
      </c>
      <c r="AK45">
        <v>22.892786086052016</v>
      </c>
      <c r="AL45">
        <v>1.6715562815834766</v>
      </c>
      <c r="AM45">
        <v>0</v>
      </c>
      <c r="AN45">
        <v>0</v>
      </c>
      <c r="AO45">
        <v>0</v>
      </c>
      <c r="AP45">
        <v>1.0848050724109362</v>
      </c>
      <c r="AQ45">
        <v>0</v>
      </c>
      <c r="AR45">
        <v>2.804952364311593</v>
      </c>
      <c r="AS45">
        <v>2.2783609970264651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844.30868962311217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458.91033804474779</v>
      </c>
      <c r="L46">
        <v>0.96004092870736346</v>
      </c>
      <c r="M46">
        <v>61.478059255918829</v>
      </c>
      <c r="N46">
        <v>50.016285616229027</v>
      </c>
      <c r="O46">
        <v>70.657647234756354</v>
      </c>
      <c r="P46">
        <v>23.501153463931395</v>
      </c>
      <c r="Q46">
        <v>2.8911642723915052</v>
      </c>
      <c r="R46">
        <v>17.949251168338638</v>
      </c>
      <c r="S46">
        <v>2.8930863140311809</v>
      </c>
      <c r="T46">
        <v>0</v>
      </c>
      <c r="U46">
        <v>47.779986947381495</v>
      </c>
      <c r="V46">
        <v>7.6795038078902209</v>
      </c>
      <c r="W46">
        <v>14.730006585692998</v>
      </c>
      <c r="X46">
        <v>43.584410406329113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6.9777642817614973</v>
      </c>
      <c r="AF46">
        <v>5.9306608727180539</v>
      </c>
      <c r="AG46">
        <v>0</v>
      </c>
      <c r="AH46">
        <v>0</v>
      </c>
      <c r="AI46">
        <v>0</v>
      </c>
      <c r="AJ46">
        <v>0</v>
      </c>
      <c r="AK46">
        <v>22.892786086052016</v>
      </c>
      <c r="AL46">
        <v>1.6715562815834766</v>
      </c>
      <c r="AM46">
        <v>0</v>
      </c>
      <c r="AN46">
        <v>0</v>
      </c>
      <c r="AO46">
        <v>0</v>
      </c>
      <c r="AP46">
        <v>1.0848050724109362</v>
      </c>
      <c r="AQ46">
        <v>0</v>
      </c>
      <c r="AR46">
        <v>2.804952364311593</v>
      </c>
      <c r="AS46">
        <v>3.9871318545941126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848.38059085977773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419.38549312273477</v>
      </c>
      <c r="L47">
        <v>0.96004092870736346</v>
      </c>
      <c r="M47">
        <v>61.478059255918829</v>
      </c>
      <c r="N47">
        <v>50.016285616229027</v>
      </c>
      <c r="O47">
        <v>70.657647234756354</v>
      </c>
      <c r="P47">
        <v>23.501153463931395</v>
      </c>
      <c r="Q47">
        <v>2.7895610885368129</v>
      </c>
      <c r="R47">
        <v>17.949251168338638</v>
      </c>
      <c r="S47">
        <v>2.7875692203136668</v>
      </c>
      <c r="T47">
        <v>0</v>
      </c>
      <c r="U47">
        <v>47.779986947381495</v>
      </c>
      <c r="V47">
        <v>7.6795038078902209</v>
      </c>
      <c r="W47">
        <v>14.730006585692998</v>
      </c>
      <c r="X47">
        <v>50.503604570360061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6.9777642817614973</v>
      </c>
      <c r="AF47">
        <v>5.9306608727180539</v>
      </c>
      <c r="AG47">
        <v>0</v>
      </c>
      <c r="AH47">
        <v>0</v>
      </c>
      <c r="AI47">
        <v>0</v>
      </c>
      <c r="AJ47">
        <v>0</v>
      </c>
      <c r="AK47">
        <v>22.892786086052016</v>
      </c>
      <c r="AL47">
        <v>1.6715562815834766</v>
      </c>
      <c r="AM47">
        <v>0</v>
      </c>
      <c r="AN47">
        <v>0</v>
      </c>
      <c r="AO47">
        <v>0</v>
      </c>
      <c r="AP47">
        <v>1.0848050724109362</v>
      </c>
      <c r="AQ47">
        <v>0</v>
      </c>
      <c r="AR47">
        <v>4.6749208999999983</v>
      </c>
      <c r="AS47">
        <v>10.480461289027655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823.93111779434537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399.14059754310716</v>
      </c>
      <c r="L48">
        <v>0.96004092870736346</v>
      </c>
      <c r="M48">
        <v>61.478059255918829</v>
      </c>
      <c r="N48">
        <v>50.016285616229027</v>
      </c>
      <c r="O48">
        <v>70.657647234756354</v>
      </c>
      <c r="P48">
        <v>23.501153463931395</v>
      </c>
      <c r="Q48">
        <v>2.7895610885368129</v>
      </c>
      <c r="R48">
        <v>17.949251168338638</v>
      </c>
      <c r="S48">
        <v>2.7875692203136668</v>
      </c>
      <c r="T48">
        <v>0</v>
      </c>
      <c r="U48">
        <v>47.779986947381495</v>
      </c>
      <c r="V48">
        <v>7.6795038078902209</v>
      </c>
      <c r="W48">
        <v>14.730006585692998</v>
      </c>
      <c r="X48">
        <v>52.728315538942105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6.9777642817614973</v>
      </c>
      <c r="AF48">
        <v>5.9306608727180539</v>
      </c>
      <c r="AG48">
        <v>0</v>
      </c>
      <c r="AH48">
        <v>0</v>
      </c>
      <c r="AI48">
        <v>0</v>
      </c>
      <c r="AJ48">
        <v>0</v>
      </c>
      <c r="AK48">
        <v>22.892786086052016</v>
      </c>
      <c r="AL48">
        <v>1.6715562815834766</v>
      </c>
      <c r="AM48">
        <v>0</v>
      </c>
      <c r="AN48">
        <v>0</v>
      </c>
      <c r="AO48">
        <v>0</v>
      </c>
      <c r="AP48">
        <v>1.0848050724109362</v>
      </c>
      <c r="AQ48">
        <v>0</v>
      </c>
      <c r="AR48">
        <v>16.829715064311586</v>
      </c>
      <c r="AS48">
        <v>10.480461289027655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818.0657273476113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381.78235032061133</v>
      </c>
      <c r="L49">
        <v>0.96004092870736346</v>
      </c>
      <c r="M49">
        <v>61.478059255918829</v>
      </c>
      <c r="N49">
        <v>50.016285616229027</v>
      </c>
      <c r="O49">
        <v>70.657647234756354</v>
      </c>
      <c r="P49">
        <v>23.501153463931395</v>
      </c>
      <c r="Q49">
        <v>2.7897269204244028</v>
      </c>
      <c r="R49">
        <v>17.949251168338638</v>
      </c>
      <c r="S49">
        <v>2.7875692203136668</v>
      </c>
      <c r="T49">
        <v>0</v>
      </c>
      <c r="U49">
        <v>47.779986947381495</v>
      </c>
      <c r="V49">
        <v>7.6795038078902209</v>
      </c>
      <c r="W49">
        <v>14.730006585692998</v>
      </c>
      <c r="X49">
        <v>52.728315538942105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6.9777642817614973</v>
      </c>
      <c r="AF49">
        <v>5.9306608727180539</v>
      </c>
      <c r="AG49">
        <v>0</v>
      </c>
      <c r="AH49">
        <v>0</v>
      </c>
      <c r="AI49">
        <v>0</v>
      </c>
      <c r="AJ49">
        <v>0</v>
      </c>
      <c r="AK49">
        <v>22.892786086052016</v>
      </c>
      <c r="AL49">
        <v>1.6715562815834766</v>
      </c>
      <c r="AM49">
        <v>0</v>
      </c>
      <c r="AN49">
        <v>0</v>
      </c>
      <c r="AO49">
        <v>0</v>
      </c>
      <c r="AP49">
        <v>2.9832143883181437</v>
      </c>
      <c r="AQ49">
        <v>0</v>
      </c>
      <c r="AR49">
        <v>16.829715064311586</v>
      </c>
      <c r="AS49">
        <v>10.480461289027655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802.60605527291023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360.57216361404608</v>
      </c>
      <c r="L50">
        <v>0.96004092870736346</v>
      </c>
      <c r="M50">
        <v>61.478059255918829</v>
      </c>
      <c r="N50">
        <v>50.016285616229027</v>
      </c>
      <c r="O50">
        <v>70.657647234756354</v>
      </c>
      <c r="P50">
        <v>23.501153463931395</v>
      </c>
      <c r="Q50">
        <v>2.7897269204244028</v>
      </c>
      <c r="R50">
        <v>17.949251168338638</v>
      </c>
      <c r="S50">
        <v>2.7875692203136668</v>
      </c>
      <c r="T50">
        <v>0</v>
      </c>
      <c r="U50">
        <v>47.779986947381495</v>
      </c>
      <c r="V50">
        <v>7.6795038078902209</v>
      </c>
      <c r="W50">
        <v>14.730006585692998</v>
      </c>
      <c r="X50">
        <v>54.940709696562756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6.9777642817614973</v>
      </c>
      <c r="AF50">
        <v>5.9306608727180539</v>
      </c>
      <c r="AG50">
        <v>0</v>
      </c>
      <c r="AH50">
        <v>0</v>
      </c>
      <c r="AI50">
        <v>0</v>
      </c>
      <c r="AJ50">
        <v>0</v>
      </c>
      <c r="AK50">
        <v>22.892786086052016</v>
      </c>
      <c r="AL50">
        <v>1.6715562815834766</v>
      </c>
      <c r="AM50">
        <v>0</v>
      </c>
      <c r="AN50">
        <v>0</v>
      </c>
      <c r="AO50">
        <v>0</v>
      </c>
      <c r="AP50">
        <v>2.9832143883181437</v>
      </c>
      <c r="AQ50">
        <v>0</v>
      </c>
      <c r="AR50">
        <v>3.0386987606884048</v>
      </c>
      <c r="AS50">
        <v>10.480461289027655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769.81724642034249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326.82934668885548</v>
      </c>
      <c r="L51">
        <v>0.96008504159653762</v>
      </c>
      <c r="M51">
        <v>61.478059255918829</v>
      </c>
      <c r="N51">
        <v>50.016285616229027</v>
      </c>
      <c r="O51">
        <v>70.657647234756354</v>
      </c>
      <c r="P51">
        <v>23.501153463931395</v>
      </c>
      <c r="Q51">
        <v>2.7897269204244028</v>
      </c>
      <c r="R51">
        <v>17.949251168338638</v>
      </c>
      <c r="S51">
        <v>2.7875692203136668</v>
      </c>
      <c r="T51">
        <v>0</v>
      </c>
      <c r="U51">
        <v>47.779986947381495</v>
      </c>
      <c r="V51">
        <v>7.6795038078902209</v>
      </c>
      <c r="W51">
        <v>14.730006585692998</v>
      </c>
      <c r="X51">
        <v>54.940709696562756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6.9777642817614973</v>
      </c>
      <c r="AF51">
        <v>5.9306608727180539</v>
      </c>
      <c r="AG51">
        <v>0</v>
      </c>
      <c r="AH51">
        <v>0</v>
      </c>
      <c r="AI51">
        <v>0</v>
      </c>
      <c r="AJ51">
        <v>0</v>
      </c>
      <c r="AK51">
        <v>22.892786086052016</v>
      </c>
      <c r="AL51">
        <v>1.6715562815834766</v>
      </c>
      <c r="AM51">
        <v>0</v>
      </c>
      <c r="AN51">
        <v>0</v>
      </c>
      <c r="AO51">
        <v>0</v>
      </c>
      <c r="AP51">
        <v>2.9832143883181437</v>
      </c>
      <c r="AQ51">
        <v>0</v>
      </c>
      <c r="AR51">
        <v>2.103714492844202</v>
      </c>
      <c r="AS51">
        <v>10.480461289027655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735.13948934019686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296.94161234389139</v>
      </c>
      <c r="L52">
        <v>0.96008504159653762</v>
      </c>
      <c r="M52">
        <v>61.478059255918829</v>
      </c>
      <c r="N52">
        <v>50.016285616229027</v>
      </c>
      <c r="O52">
        <v>70.657647234756354</v>
      </c>
      <c r="P52">
        <v>23.501153463931395</v>
      </c>
      <c r="Q52">
        <v>2.7897269204244028</v>
      </c>
      <c r="R52">
        <v>17.949251168338638</v>
      </c>
      <c r="S52">
        <v>2.7875692203136668</v>
      </c>
      <c r="T52">
        <v>0</v>
      </c>
      <c r="U52">
        <v>47.779986947381495</v>
      </c>
      <c r="V52">
        <v>7.6795038078902209</v>
      </c>
      <c r="W52">
        <v>14.730006585692998</v>
      </c>
      <c r="X52">
        <v>57.169812888598649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6.9777642817614973</v>
      </c>
      <c r="AF52">
        <v>5.9306608727180539</v>
      </c>
      <c r="AG52">
        <v>0</v>
      </c>
      <c r="AH52">
        <v>0</v>
      </c>
      <c r="AI52">
        <v>0</v>
      </c>
      <c r="AJ52">
        <v>0</v>
      </c>
      <c r="AK52">
        <v>22.892786086052016</v>
      </c>
      <c r="AL52">
        <v>1.6715562815834766</v>
      </c>
      <c r="AM52">
        <v>0</v>
      </c>
      <c r="AN52">
        <v>0</v>
      </c>
      <c r="AO52">
        <v>0</v>
      </c>
      <c r="AP52">
        <v>1.0848050724109362</v>
      </c>
      <c r="AQ52">
        <v>0</v>
      </c>
      <c r="AR52">
        <v>2.103714492844202</v>
      </c>
      <c r="AS52">
        <v>10.480461289027655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705.58244887136163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268.0192992544637</v>
      </c>
      <c r="L53">
        <v>0.96008198137369039</v>
      </c>
      <c r="M53">
        <v>61.478059255918829</v>
      </c>
      <c r="N53">
        <v>50.016285616229027</v>
      </c>
      <c r="O53">
        <v>70.657647234756354</v>
      </c>
      <c r="P53">
        <v>23.501153463931395</v>
      </c>
      <c r="Q53">
        <v>2.7897269204244028</v>
      </c>
      <c r="R53">
        <v>17.949102245822711</v>
      </c>
      <c r="S53">
        <v>2.7875692203136668</v>
      </c>
      <c r="T53">
        <v>0</v>
      </c>
      <c r="U53">
        <v>47.779986947381495</v>
      </c>
      <c r="V53">
        <v>7.6821586730474731</v>
      </c>
      <c r="W53">
        <v>14.730006585692998</v>
      </c>
      <c r="X53">
        <v>57.737504286431395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6.9777642817614973</v>
      </c>
      <c r="AF53">
        <v>5.9306608727180539</v>
      </c>
      <c r="AG53">
        <v>0</v>
      </c>
      <c r="AH53">
        <v>0</v>
      </c>
      <c r="AI53">
        <v>0</v>
      </c>
      <c r="AJ53">
        <v>0</v>
      </c>
      <c r="AK53">
        <v>22.892786086052016</v>
      </c>
      <c r="AL53">
        <v>1.6715562815834766</v>
      </c>
      <c r="AM53">
        <v>0</v>
      </c>
      <c r="AN53">
        <v>0</v>
      </c>
      <c r="AO53">
        <v>0</v>
      </c>
      <c r="AP53">
        <v>1.0848050724109362</v>
      </c>
      <c r="AQ53">
        <v>0</v>
      </c>
      <c r="AR53">
        <v>2.103714492844202</v>
      </c>
      <c r="AS53">
        <v>2.5631562863514721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669.31302505950896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268.01881224723564</v>
      </c>
      <c r="L54">
        <v>0.96011201679790026</v>
      </c>
      <c r="M54">
        <v>61.478059255918829</v>
      </c>
      <c r="N54">
        <v>50.016285616229027</v>
      </c>
      <c r="O54">
        <v>70.657647234756354</v>
      </c>
      <c r="P54">
        <v>23.501153463931395</v>
      </c>
      <c r="Q54">
        <v>2.7897269204244028</v>
      </c>
      <c r="R54">
        <v>17.949102245822711</v>
      </c>
      <c r="S54">
        <v>2.7848684544378699</v>
      </c>
      <c r="T54">
        <v>0</v>
      </c>
      <c r="U54">
        <v>47.779986947381495</v>
      </c>
      <c r="V54">
        <v>7.6821586730474731</v>
      </c>
      <c r="W54">
        <v>14.730006585692998</v>
      </c>
      <c r="X54">
        <v>57.737504286431395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6.9777642817614973</v>
      </c>
      <c r="AF54">
        <v>5.9306608727180539</v>
      </c>
      <c r="AG54">
        <v>0</v>
      </c>
      <c r="AH54">
        <v>0</v>
      </c>
      <c r="AI54">
        <v>0</v>
      </c>
      <c r="AJ54">
        <v>0</v>
      </c>
      <c r="AK54">
        <v>22.892786086052016</v>
      </c>
      <c r="AL54">
        <v>1.6715562815834766</v>
      </c>
      <c r="AM54">
        <v>0</v>
      </c>
      <c r="AN54">
        <v>0</v>
      </c>
      <c r="AO54">
        <v>0</v>
      </c>
      <c r="AP54">
        <v>1.0848050724109362</v>
      </c>
      <c r="AQ54">
        <v>0</v>
      </c>
      <c r="AR54">
        <v>2.103714492844202</v>
      </c>
      <c r="AS54">
        <v>2.5631562863514721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669.3098673218293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268.01881224723564</v>
      </c>
      <c r="L55">
        <v>0.96011201679790026</v>
      </c>
      <c r="M55">
        <v>61.478059255918829</v>
      </c>
      <c r="N55">
        <v>50.016285616229027</v>
      </c>
      <c r="O55">
        <v>70.657647234756354</v>
      </c>
      <c r="P55">
        <v>23.501153463931395</v>
      </c>
      <c r="Q55">
        <v>2.7897269204244028</v>
      </c>
      <c r="R55">
        <v>10.56978561263508</v>
      </c>
      <c r="S55">
        <v>2.7848684544378699</v>
      </c>
      <c r="T55">
        <v>0</v>
      </c>
      <c r="U55">
        <v>47.779986947381495</v>
      </c>
      <c r="V55">
        <v>2.8923000000000001</v>
      </c>
      <c r="W55">
        <v>14.730006585692998</v>
      </c>
      <c r="X55">
        <v>62.464310403206532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5.9306608727180539</v>
      </c>
      <c r="AG55">
        <v>0</v>
      </c>
      <c r="AH55">
        <v>0</v>
      </c>
      <c r="AI55">
        <v>0</v>
      </c>
      <c r="AJ55">
        <v>0</v>
      </c>
      <c r="AK55">
        <v>22.892786086052016</v>
      </c>
      <c r="AL55">
        <v>9.193561040791737</v>
      </c>
      <c r="AM55">
        <v>0</v>
      </c>
      <c r="AN55">
        <v>0</v>
      </c>
      <c r="AO55">
        <v>0</v>
      </c>
      <c r="AP55">
        <v>1.0848050724109362</v>
      </c>
      <c r="AQ55">
        <v>0</v>
      </c>
      <c r="AR55">
        <v>3.7399366321557959</v>
      </c>
      <c r="AS55">
        <v>2.5631562863514721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664.0479607491277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268.01881224723564</v>
      </c>
      <c r="L56">
        <v>0.96011201679790026</v>
      </c>
      <c r="M56">
        <v>61.478059255918829</v>
      </c>
      <c r="N56">
        <v>50.016285616229027</v>
      </c>
      <c r="O56">
        <v>70.657647234756354</v>
      </c>
      <c r="P56">
        <v>23.501153463931395</v>
      </c>
      <c r="Q56">
        <v>2.7897269204244028</v>
      </c>
      <c r="R56">
        <v>4.8190717037037043</v>
      </c>
      <c r="S56">
        <v>2.7848684544378699</v>
      </c>
      <c r="T56">
        <v>0</v>
      </c>
      <c r="U56">
        <v>47.779986947381495</v>
      </c>
      <c r="V56">
        <v>2.8923000000000001</v>
      </c>
      <c r="W56">
        <v>14.730006585692998</v>
      </c>
      <c r="X56">
        <v>62.464310403206532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5.9306608727180539</v>
      </c>
      <c r="AG56">
        <v>0</v>
      </c>
      <c r="AH56">
        <v>0</v>
      </c>
      <c r="AI56">
        <v>0</v>
      </c>
      <c r="AJ56">
        <v>0</v>
      </c>
      <c r="AK56">
        <v>22.892786086052016</v>
      </c>
      <c r="AL56">
        <v>9.193561040791737</v>
      </c>
      <c r="AM56">
        <v>0</v>
      </c>
      <c r="AN56">
        <v>0</v>
      </c>
      <c r="AO56">
        <v>0</v>
      </c>
      <c r="AP56">
        <v>1.0848050724109362</v>
      </c>
      <c r="AQ56">
        <v>0</v>
      </c>
      <c r="AR56">
        <v>3.7399366321557959</v>
      </c>
      <c r="AS56">
        <v>2.5631562863514721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658.29724684019629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268.01881224723564</v>
      </c>
      <c r="L57">
        <v>0.96011201679790026</v>
      </c>
      <c r="M57">
        <v>61.478059255918829</v>
      </c>
      <c r="N57">
        <v>50.016285616229027</v>
      </c>
      <c r="O57">
        <v>70.657647234756354</v>
      </c>
      <c r="P57">
        <v>23.501153463931395</v>
      </c>
      <c r="Q57">
        <v>2.7897269204244028</v>
      </c>
      <c r="R57">
        <v>4.8190717037037043</v>
      </c>
      <c r="S57">
        <v>2.7848684544378699</v>
      </c>
      <c r="T57">
        <v>0</v>
      </c>
      <c r="U57">
        <v>47.779986947381495</v>
      </c>
      <c r="V57">
        <v>2.8923000000000001</v>
      </c>
      <c r="W57">
        <v>14.730006585692998</v>
      </c>
      <c r="X57">
        <v>62.464310403206532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5.9306608727180539</v>
      </c>
      <c r="AG57">
        <v>0</v>
      </c>
      <c r="AH57">
        <v>0</v>
      </c>
      <c r="AI57">
        <v>0</v>
      </c>
      <c r="AJ57">
        <v>0</v>
      </c>
      <c r="AK57">
        <v>22.892786086052016</v>
      </c>
      <c r="AL57">
        <v>9.193561040791737</v>
      </c>
      <c r="AM57">
        <v>0</v>
      </c>
      <c r="AN57">
        <v>0</v>
      </c>
      <c r="AO57">
        <v>0</v>
      </c>
      <c r="AP57">
        <v>1.0848050724109362</v>
      </c>
      <c r="AQ57">
        <v>0</v>
      </c>
      <c r="AR57">
        <v>3.7399366321557959</v>
      </c>
      <c r="AS57">
        <v>2.5631562863514721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658.29724684019629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268.01881224723564</v>
      </c>
      <c r="L58">
        <v>0.96011201679790026</v>
      </c>
      <c r="M58">
        <v>61.478059255918829</v>
      </c>
      <c r="N58">
        <v>50.016285616229027</v>
      </c>
      <c r="O58">
        <v>70.657647234756354</v>
      </c>
      <c r="P58">
        <v>23.501153463931395</v>
      </c>
      <c r="Q58">
        <v>2.7897269204244028</v>
      </c>
      <c r="R58">
        <v>4.8190717037037043</v>
      </c>
      <c r="S58">
        <v>2.7848684544378699</v>
      </c>
      <c r="T58">
        <v>0</v>
      </c>
      <c r="U58">
        <v>47.779986947381495</v>
      </c>
      <c r="V58">
        <v>2.8923000000000001</v>
      </c>
      <c r="W58">
        <v>14.730006585692998</v>
      </c>
      <c r="X58">
        <v>62.464310403206532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5.9306608727180539</v>
      </c>
      <c r="AG58">
        <v>0</v>
      </c>
      <c r="AH58">
        <v>0</v>
      </c>
      <c r="AI58">
        <v>0</v>
      </c>
      <c r="AJ58">
        <v>0</v>
      </c>
      <c r="AK58">
        <v>22.892786086052016</v>
      </c>
      <c r="AL58">
        <v>9.193561040791737</v>
      </c>
      <c r="AM58">
        <v>0</v>
      </c>
      <c r="AN58">
        <v>0</v>
      </c>
      <c r="AO58">
        <v>0</v>
      </c>
      <c r="AP58">
        <v>1.0848050724109362</v>
      </c>
      <c r="AQ58">
        <v>0</v>
      </c>
      <c r="AR58">
        <v>3.7399366321557959</v>
      </c>
      <c r="AS58">
        <v>2.5631562863514721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658.29724684019629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268.01881224723564</v>
      </c>
      <c r="L59">
        <v>0.96011201679790026</v>
      </c>
      <c r="M59">
        <v>61.478059255918829</v>
      </c>
      <c r="N59">
        <v>50.016285616229027</v>
      </c>
      <c r="O59">
        <v>70.657647234756354</v>
      </c>
      <c r="P59">
        <v>23.501153463931395</v>
      </c>
      <c r="Q59">
        <v>2.7897269204244028</v>
      </c>
      <c r="R59">
        <v>4.8190717037037043</v>
      </c>
      <c r="S59">
        <v>2.7848684544378699</v>
      </c>
      <c r="T59">
        <v>0</v>
      </c>
      <c r="U59">
        <v>47.779986947381495</v>
      </c>
      <c r="V59">
        <v>2.8923000000000001</v>
      </c>
      <c r="W59">
        <v>14.730006585692998</v>
      </c>
      <c r="X59">
        <v>62.464310403206532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5.9306608727180539</v>
      </c>
      <c r="AG59">
        <v>0</v>
      </c>
      <c r="AH59">
        <v>0</v>
      </c>
      <c r="AI59">
        <v>0</v>
      </c>
      <c r="AJ59">
        <v>0</v>
      </c>
      <c r="AK59">
        <v>22.892786086052016</v>
      </c>
      <c r="AL59">
        <v>9.193561040791737</v>
      </c>
      <c r="AM59">
        <v>0</v>
      </c>
      <c r="AN59">
        <v>0</v>
      </c>
      <c r="AO59">
        <v>0</v>
      </c>
      <c r="AP59">
        <v>1.6272076086164042</v>
      </c>
      <c r="AQ59">
        <v>0</v>
      </c>
      <c r="AR59">
        <v>3.7399366321557959</v>
      </c>
      <c r="AS59">
        <v>2.5631562863514721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658.83964937640178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268.01881224723564</v>
      </c>
      <c r="L60">
        <v>0.96011201679790026</v>
      </c>
      <c r="M60">
        <v>61.478059255918829</v>
      </c>
      <c r="N60">
        <v>50.016285616229027</v>
      </c>
      <c r="O60">
        <v>70.657647234756354</v>
      </c>
      <c r="P60">
        <v>23.501153463931395</v>
      </c>
      <c r="Q60">
        <v>2.7897269204244028</v>
      </c>
      <c r="R60">
        <v>4.8198717853922455</v>
      </c>
      <c r="S60">
        <v>2.7848684544378699</v>
      </c>
      <c r="T60">
        <v>0</v>
      </c>
      <c r="U60">
        <v>47.779986947381495</v>
      </c>
      <c r="V60">
        <v>2.8892659539951575</v>
      </c>
      <c r="W60">
        <v>14.730006585692998</v>
      </c>
      <c r="X60">
        <v>62.464310403206532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5.9306608727180539</v>
      </c>
      <c r="AG60">
        <v>0</v>
      </c>
      <c r="AH60">
        <v>0</v>
      </c>
      <c r="AI60">
        <v>0</v>
      </c>
      <c r="AJ60">
        <v>0</v>
      </c>
      <c r="AK60">
        <v>22.892786086052016</v>
      </c>
      <c r="AL60">
        <v>9.193561040791737</v>
      </c>
      <c r="AM60">
        <v>0</v>
      </c>
      <c r="AN60">
        <v>0</v>
      </c>
      <c r="AO60">
        <v>0</v>
      </c>
      <c r="AP60">
        <v>1.6272076086164042</v>
      </c>
      <c r="AQ60">
        <v>0</v>
      </c>
      <c r="AR60">
        <v>3.7399366321557959</v>
      </c>
      <c r="AS60">
        <v>2.5631562863514721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658.83741541208553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268.01881224723564</v>
      </c>
      <c r="L61">
        <v>0.96011201679790026</v>
      </c>
      <c r="M61">
        <v>61.478059255918829</v>
      </c>
      <c r="N61">
        <v>50.016285616229027</v>
      </c>
      <c r="O61">
        <v>70.657647234756354</v>
      </c>
      <c r="P61">
        <v>23.501153463931395</v>
      </c>
      <c r="Q61">
        <v>2.7897269204244028</v>
      </c>
      <c r="R61">
        <v>17.949102245822711</v>
      </c>
      <c r="S61">
        <v>2.7848684544378699</v>
      </c>
      <c r="T61">
        <v>0</v>
      </c>
      <c r="U61">
        <v>47.779986947381495</v>
      </c>
      <c r="V61">
        <v>7.6821586730474731</v>
      </c>
      <c r="W61">
        <v>14.730006585692998</v>
      </c>
      <c r="X61">
        <v>62.464310403206532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5.9306608727180539</v>
      </c>
      <c r="AG61">
        <v>0</v>
      </c>
      <c r="AH61">
        <v>0</v>
      </c>
      <c r="AI61">
        <v>0</v>
      </c>
      <c r="AJ61">
        <v>0</v>
      </c>
      <c r="AK61">
        <v>22.892786086052016</v>
      </c>
      <c r="AL61">
        <v>9.193561040791737</v>
      </c>
      <c r="AM61">
        <v>0</v>
      </c>
      <c r="AN61">
        <v>0</v>
      </c>
      <c r="AO61">
        <v>0</v>
      </c>
      <c r="AP61">
        <v>1.6272076086164042</v>
      </c>
      <c r="AQ61">
        <v>0</v>
      </c>
      <c r="AR61">
        <v>4.6749208999999983</v>
      </c>
      <c r="AS61">
        <v>2.5631562863514721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677.69452285941247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293.08611233648446</v>
      </c>
      <c r="L62">
        <v>0.96011201679790026</v>
      </c>
      <c r="M62">
        <v>61.478059255918829</v>
      </c>
      <c r="N62">
        <v>50.016285616229027</v>
      </c>
      <c r="O62">
        <v>70.657647234756354</v>
      </c>
      <c r="P62">
        <v>23.501153463931395</v>
      </c>
      <c r="Q62">
        <v>2.7897269204244028</v>
      </c>
      <c r="R62">
        <v>17.949102245822711</v>
      </c>
      <c r="S62">
        <v>2.7848684544378699</v>
      </c>
      <c r="T62">
        <v>0</v>
      </c>
      <c r="U62">
        <v>47.779986947381495</v>
      </c>
      <c r="V62">
        <v>7.6821586730474731</v>
      </c>
      <c r="W62">
        <v>14.730006585692998</v>
      </c>
      <c r="X62">
        <v>62.464310403206532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5.9306608727180539</v>
      </c>
      <c r="AG62">
        <v>0</v>
      </c>
      <c r="AH62">
        <v>0</v>
      </c>
      <c r="AI62">
        <v>0</v>
      </c>
      <c r="AJ62">
        <v>0</v>
      </c>
      <c r="AK62">
        <v>22.892786086052016</v>
      </c>
      <c r="AL62">
        <v>9.193561040791737</v>
      </c>
      <c r="AM62">
        <v>0</v>
      </c>
      <c r="AN62">
        <v>0</v>
      </c>
      <c r="AO62">
        <v>0</v>
      </c>
      <c r="AP62">
        <v>1.6272076086164042</v>
      </c>
      <c r="AQ62">
        <v>0</v>
      </c>
      <c r="AR62">
        <v>4.6749208999999983</v>
      </c>
      <c r="AS62">
        <v>2.5631562863514721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702.76182294866146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305.6186985263459</v>
      </c>
      <c r="L63">
        <v>0.96011201679790026</v>
      </c>
      <c r="M63">
        <v>61.478059255918829</v>
      </c>
      <c r="N63">
        <v>50.016285616229027</v>
      </c>
      <c r="O63">
        <v>70.657647234756354</v>
      </c>
      <c r="P63">
        <v>23.501153463931395</v>
      </c>
      <c r="Q63">
        <v>2.7897269204244028</v>
      </c>
      <c r="R63">
        <v>17.949102245822711</v>
      </c>
      <c r="S63">
        <v>2.7848684544378699</v>
      </c>
      <c r="T63">
        <v>0</v>
      </c>
      <c r="U63">
        <v>47.779986947381495</v>
      </c>
      <c r="V63">
        <v>7.6821586730474731</v>
      </c>
      <c r="W63">
        <v>14.730006585692998</v>
      </c>
      <c r="X63">
        <v>62.464310403206532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5.9306608727180539</v>
      </c>
      <c r="AG63">
        <v>0</v>
      </c>
      <c r="AH63">
        <v>0</v>
      </c>
      <c r="AI63">
        <v>0</v>
      </c>
      <c r="AJ63">
        <v>0</v>
      </c>
      <c r="AK63">
        <v>22.892786086052016</v>
      </c>
      <c r="AL63">
        <v>9.193561040791737</v>
      </c>
      <c r="AM63">
        <v>0</v>
      </c>
      <c r="AN63">
        <v>0</v>
      </c>
      <c r="AO63">
        <v>0</v>
      </c>
      <c r="AP63">
        <v>1.6272076086164042</v>
      </c>
      <c r="AQ63">
        <v>0</v>
      </c>
      <c r="AR63">
        <v>4.6749208999999983</v>
      </c>
      <c r="AS63">
        <v>2.5631562863514721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715.29440913852272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321.04317671606299</v>
      </c>
      <c r="L64">
        <v>0.96011201679790026</v>
      </c>
      <c r="M64">
        <v>61.478059255918829</v>
      </c>
      <c r="N64">
        <v>50.016285616229027</v>
      </c>
      <c r="O64">
        <v>70.657647234756354</v>
      </c>
      <c r="P64">
        <v>23.501153463931395</v>
      </c>
      <c r="Q64">
        <v>2.7897269204244028</v>
      </c>
      <c r="R64">
        <v>17.949102245822711</v>
      </c>
      <c r="S64">
        <v>2.7848684544378699</v>
      </c>
      <c r="T64">
        <v>0</v>
      </c>
      <c r="U64">
        <v>47.779986947381495</v>
      </c>
      <c r="V64">
        <v>7.6821586730474731</v>
      </c>
      <c r="W64">
        <v>14.730006585692998</v>
      </c>
      <c r="X64">
        <v>62.464310403206532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5.9306608727180539</v>
      </c>
      <c r="AG64">
        <v>0</v>
      </c>
      <c r="AH64">
        <v>0</v>
      </c>
      <c r="AI64">
        <v>0</v>
      </c>
      <c r="AJ64">
        <v>0</v>
      </c>
      <c r="AK64">
        <v>22.892786086052016</v>
      </c>
      <c r="AL64">
        <v>9.193561040791737</v>
      </c>
      <c r="AM64">
        <v>0</v>
      </c>
      <c r="AN64">
        <v>0</v>
      </c>
      <c r="AO64">
        <v>0</v>
      </c>
      <c r="AP64">
        <v>1.6272076086164042</v>
      </c>
      <c r="AQ64">
        <v>0</v>
      </c>
      <c r="AR64">
        <v>4.6749208999999983</v>
      </c>
      <c r="AS64">
        <v>2.5631562863514721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730.71888732823982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297.90649382906918</v>
      </c>
      <c r="L65">
        <v>0.96011201679790026</v>
      </c>
      <c r="M65">
        <v>61.478059255918829</v>
      </c>
      <c r="N65">
        <v>50.016285616229027</v>
      </c>
      <c r="O65">
        <v>70.657647234756354</v>
      </c>
      <c r="P65">
        <v>23.501153463931395</v>
      </c>
      <c r="Q65">
        <v>2.7897269204244028</v>
      </c>
      <c r="R65">
        <v>17.949102245822711</v>
      </c>
      <c r="S65">
        <v>2.7848684544378699</v>
      </c>
      <c r="T65">
        <v>0</v>
      </c>
      <c r="U65">
        <v>47.779986947381495</v>
      </c>
      <c r="V65">
        <v>7.6821586730474731</v>
      </c>
      <c r="W65">
        <v>14.730006585692998</v>
      </c>
      <c r="X65">
        <v>62.464310403206532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5.9306608727180539</v>
      </c>
      <c r="AG65">
        <v>0</v>
      </c>
      <c r="AH65">
        <v>8.0197694399999992</v>
      </c>
      <c r="AI65">
        <v>0</v>
      </c>
      <c r="AJ65">
        <v>0</v>
      </c>
      <c r="AK65">
        <v>22.892786086052016</v>
      </c>
      <c r="AL65">
        <v>9.193561040791737</v>
      </c>
      <c r="AM65">
        <v>0</v>
      </c>
      <c r="AN65">
        <v>0</v>
      </c>
      <c r="AO65">
        <v>0</v>
      </c>
      <c r="AP65">
        <v>1.6272076086164042</v>
      </c>
      <c r="AQ65">
        <v>0</v>
      </c>
      <c r="AR65">
        <v>2.804952364311593</v>
      </c>
      <c r="AS65">
        <v>2.5631562863514721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713.73200534555781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318.1513297278629</v>
      </c>
      <c r="L66">
        <v>0.96011201679790026</v>
      </c>
      <c r="M66">
        <v>61.478059255918829</v>
      </c>
      <c r="N66">
        <v>50.016285616229027</v>
      </c>
      <c r="O66">
        <v>70.657647234756354</v>
      </c>
      <c r="P66">
        <v>23.501153463931395</v>
      </c>
      <c r="Q66">
        <v>2.7897269204244028</v>
      </c>
      <c r="R66">
        <v>17.949102245822711</v>
      </c>
      <c r="S66">
        <v>2.7848684544378699</v>
      </c>
      <c r="T66">
        <v>0</v>
      </c>
      <c r="U66">
        <v>47.779986947381495</v>
      </c>
      <c r="V66">
        <v>7.6821586730474731</v>
      </c>
      <c r="W66">
        <v>14.730006585692998</v>
      </c>
      <c r="X66">
        <v>62.464310403206532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5.9306608727180539</v>
      </c>
      <c r="AG66">
        <v>0</v>
      </c>
      <c r="AH66">
        <v>8.0197694399999992</v>
      </c>
      <c r="AI66">
        <v>0</v>
      </c>
      <c r="AJ66">
        <v>0</v>
      </c>
      <c r="AK66">
        <v>22.892786086052016</v>
      </c>
      <c r="AL66">
        <v>9.193561040791737</v>
      </c>
      <c r="AM66">
        <v>0</v>
      </c>
      <c r="AN66">
        <v>0</v>
      </c>
      <c r="AO66">
        <v>0</v>
      </c>
      <c r="AP66">
        <v>1.6272076086164042</v>
      </c>
      <c r="AQ66">
        <v>0</v>
      </c>
      <c r="AR66">
        <v>2.804952364311593</v>
      </c>
      <c r="AS66">
        <v>2.5631562863514721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733.97684124435136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296.9411531880383</v>
      </c>
      <c r="L67">
        <v>0.96011201679790026</v>
      </c>
      <c r="M67">
        <v>61.478059255918829</v>
      </c>
      <c r="N67">
        <v>50.016285616229027</v>
      </c>
      <c r="O67">
        <v>70.657647234756354</v>
      </c>
      <c r="P67">
        <v>23.501153463931395</v>
      </c>
      <c r="Q67">
        <v>2.7897269204244028</v>
      </c>
      <c r="R67">
        <v>17.949102245822711</v>
      </c>
      <c r="S67">
        <v>2.7848684544378699</v>
      </c>
      <c r="T67">
        <v>0</v>
      </c>
      <c r="U67">
        <v>47.779986947381495</v>
      </c>
      <c r="V67">
        <v>7.6821586730474731</v>
      </c>
      <c r="W67">
        <v>14.730006585692998</v>
      </c>
      <c r="X67">
        <v>62.464310403206532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5.9306608727180539</v>
      </c>
      <c r="AG67">
        <v>0</v>
      </c>
      <c r="AH67">
        <v>16.039538879999998</v>
      </c>
      <c r="AI67">
        <v>0</v>
      </c>
      <c r="AJ67">
        <v>0</v>
      </c>
      <c r="AK67">
        <v>22.892786086052016</v>
      </c>
      <c r="AL67">
        <v>9.193561040791737</v>
      </c>
      <c r="AM67">
        <v>0</v>
      </c>
      <c r="AN67">
        <v>0</v>
      </c>
      <c r="AO67">
        <v>0</v>
      </c>
      <c r="AP67">
        <v>1.6272076086164042</v>
      </c>
      <c r="AQ67">
        <v>0</v>
      </c>
      <c r="AR67">
        <v>2.804952364311593</v>
      </c>
      <c r="AS67">
        <v>2.5631562863514721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720.78643414452688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324.44959063546133</v>
      </c>
      <c r="L68">
        <v>0.96011201679790026</v>
      </c>
      <c r="M68">
        <v>61.478059255918829</v>
      </c>
      <c r="N68">
        <v>50.016285616229027</v>
      </c>
      <c r="O68">
        <v>70.657647234756354</v>
      </c>
      <c r="P68">
        <v>23.501153463931395</v>
      </c>
      <c r="Q68">
        <v>2.7897269204244028</v>
      </c>
      <c r="R68">
        <v>17.949251168338638</v>
      </c>
      <c r="S68">
        <v>2.7848684544378699</v>
      </c>
      <c r="T68">
        <v>0</v>
      </c>
      <c r="U68">
        <v>47.779986947381495</v>
      </c>
      <c r="V68">
        <v>7.2135436960486317</v>
      </c>
      <c r="W68">
        <v>14.730006585692998</v>
      </c>
      <c r="X68">
        <v>62.464310403206532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5.9306608727180539</v>
      </c>
      <c r="AG68">
        <v>0</v>
      </c>
      <c r="AH68">
        <v>16.039538879999998</v>
      </c>
      <c r="AI68">
        <v>0</v>
      </c>
      <c r="AJ68">
        <v>0</v>
      </c>
      <c r="AK68">
        <v>22.892786086052016</v>
      </c>
      <c r="AL68">
        <v>9.193561040791737</v>
      </c>
      <c r="AM68">
        <v>0</v>
      </c>
      <c r="AN68">
        <v>0</v>
      </c>
      <c r="AO68">
        <v>0</v>
      </c>
      <c r="AP68">
        <v>1.6272076086164042</v>
      </c>
      <c r="AQ68">
        <v>0</v>
      </c>
      <c r="AR68">
        <v>2.804952364311593</v>
      </c>
      <c r="AS68">
        <v>2.5631562863514721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747.82640553746683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315.26113841868852</v>
      </c>
      <c r="L69">
        <v>0.96008313516453636</v>
      </c>
      <c r="M69">
        <v>61.478059255918829</v>
      </c>
      <c r="N69">
        <v>50.016285616229027</v>
      </c>
      <c r="O69">
        <v>70.657647234756354</v>
      </c>
      <c r="P69">
        <v>23.501153463931395</v>
      </c>
      <c r="Q69">
        <v>2.7897269204244028</v>
      </c>
      <c r="R69">
        <v>17.949251168338638</v>
      </c>
      <c r="S69">
        <v>2.7848684544378699</v>
      </c>
      <c r="T69">
        <v>0</v>
      </c>
      <c r="U69">
        <v>47.779986947381495</v>
      </c>
      <c r="V69">
        <v>7.6795038078902209</v>
      </c>
      <c r="W69">
        <v>14.730006585692998</v>
      </c>
      <c r="X69">
        <v>62.464310403206532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5.9306608727180539</v>
      </c>
      <c r="AG69">
        <v>0</v>
      </c>
      <c r="AH69">
        <v>16.039538879999998</v>
      </c>
      <c r="AI69">
        <v>0</v>
      </c>
      <c r="AJ69">
        <v>0</v>
      </c>
      <c r="AK69">
        <v>22.892786086052016</v>
      </c>
      <c r="AL69">
        <v>9.193561040791737</v>
      </c>
      <c r="AM69">
        <v>0</v>
      </c>
      <c r="AN69">
        <v>0</v>
      </c>
      <c r="AO69">
        <v>0</v>
      </c>
      <c r="AP69">
        <v>1.0848050724109362</v>
      </c>
      <c r="AQ69">
        <v>0</v>
      </c>
      <c r="AR69">
        <v>2.804952364311593</v>
      </c>
      <c r="AS69">
        <v>2.5631562863514721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738.56148201469682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332.61698627691561</v>
      </c>
      <c r="L70">
        <v>0.96002253248407654</v>
      </c>
      <c r="M70">
        <v>61.478059255918829</v>
      </c>
      <c r="N70">
        <v>50.016285616229027</v>
      </c>
      <c r="O70">
        <v>70.657647234756354</v>
      </c>
      <c r="P70">
        <v>23.501153463931395</v>
      </c>
      <c r="Q70">
        <v>2.7897269204244028</v>
      </c>
      <c r="R70">
        <v>17.949251168338638</v>
      </c>
      <c r="S70">
        <v>2.6305451575613623</v>
      </c>
      <c r="T70">
        <v>0</v>
      </c>
      <c r="U70">
        <v>47.779986947381495</v>
      </c>
      <c r="V70">
        <v>7.6795038078902209</v>
      </c>
      <c r="W70">
        <v>14.730006585692998</v>
      </c>
      <c r="X70">
        <v>62.464310403206532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5.9306608727180539</v>
      </c>
      <c r="AG70">
        <v>0</v>
      </c>
      <c r="AH70">
        <v>16.039538879999998</v>
      </c>
      <c r="AI70">
        <v>0</v>
      </c>
      <c r="AJ70">
        <v>0</v>
      </c>
      <c r="AK70">
        <v>22.892786086052016</v>
      </c>
      <c r="AL70">
        <v>9.193561040791737</v>
      </c>
      <c r="AM70">
        <v>0</v>
      </c>
      <c r="AN70">
        <v>0</v>
      </c>
      <c r="AO70">
        <v>0</v>
      </c>
      <c r="AP70">
        <v>1.0848050724109362</v>
      </c>
      <c r="AQ70">
        <v>0</v>
      </c>
      <c r="AR70">
        <v>2.804952364311593</v>
      </c>
      <c r="AS70">
        <v>2.5631562863514721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755.76294597336698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414.16123446308757</v>
      </c>
      <c r="L71">
        <v>0.96002096355943756</v>
      </c>
      <c r="M71">
        <v>61.478059255918829</v>
      </c>
      <c r="N71">
        <v>50.016285616229027</v>
      </c>
      <c r="O71">
        <v>70.657647234756354</v>
      </c>
      <c r="P71">
        <v>23.501153463931395</v>
      </c>
      <c r="Q71">
        <v>2.7692480685446013</v>
      </c>
      <c r="R71">
        <v>17.949251168338638</v>
      </c>
      <c r="S71">
        <v>2.7397276338700061</v>
      </c>
      <c r="T71">
        <v>0</v>
      </c>
      <c r="U71">
        <v>47.779986947381495</v>
      </c>
      <c r="V71">
        <v>7.6795038078902209</v>
      </c>
      <c r="W71">
        <v>14.730006585692998</v>
      </c>
      <c r="X71">
        <v>62.464310403206532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6.9777642817614973</v>
      </c>
      <c r="AF71">
        <v>5.9306608727180539</v>
      </c>
      <c r="AG71">
        <v>0</v>
      </c>
      <c r="AH71">
        <v>28.069193039999995</v>
      </c>
      <c r="AI71">
        <v>0</v>
      </c>
      <c r="AJ71">
        <v>0</v>
      </c>
      <c r="AK71">
        <v>22.892786086052016</v>
      </c>
      <c r="AL71">
        <v>9.193561040791737</v>
      </c>
      <c r="AM71">
        <v>0</v>
      </c>
      <c r="AN71">
        <v>0</v>
      </c>
      <c r="AO71">
        <v>0</v>
      </c>
      <c r="AP71">
        <v>0.75936363852526922</v>
      </c>
      <c r="AQ71">
        <v>10.399254939682539</v>
      </c>
      <c r="AR71">
        <v>2.804952364311593</v>
      </c>
      <c r="AS71">
        <v>2.5631562863514721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866.47712816260139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491.11053356899885</v>
      </c>
      <c r="L72">
        <v>0.96002096355943756</v>
      </c>
      <c r="M72">
        <v>61.478059255918829</v>
      </c>
      <c r="N72">
        <v>50.016285616229027</v>
      </c>
      <c r="O72">
        <v>70.657647234756354</v>
      </c>
      <c r="P72">
        <v>23.501153463931395</v>
      </c>
      <c r="Q72">
        <v>2.7908523697478991</v>
      </c>
      <c r="R72">
        <v>17.949251168338638</v>
      </c>
      <c r="S72">
        <v>2.7891075597889801</v>
      </c>
      <c r="T72">
        <v>0</v>
      </c>
      <c r="U72">
        <v>47.779986947381495</v>
      </c>
      <c r="V72">
        <v>7.6795038078902209</v>
      </c>
      <c r="W72">
        <v>14.730006585692998</v>
      </c>
      <c r="X72">
        <v>62.464310403206532</v>
      </c>
      <c r="Y72">
        <v>0</v>
      </c>
      <c r="Z72">
        <v>0</v>
      </c>
      <c r="AA72">
        <v>0</v>
      </c>
      <c r="AB72">
        <v>5.5309645983495868</v>
      </c>
      <c r="AC72">
        <v>0</v>
      </c>
      <c r="AD72">
        <v>0</v>
      </c>
      <c r="AE72">
        <v>6.9777642817614973</v>
      </c>
      <c r="AF72">
        <v>5.9306608727180539</v>
      </c>
      <c r="AG72">
        <v>0</v>
      </c>
      <c r="AH72">
        <v>40.098847199999994</v>
      </c>
      <c r="AI72">
        <v>0</v>
      </c>
      <c r="AJ72">
        <v>0</v>
      </c>
      <c r="AK72">
        <v>22.892786086052016</v>
      </c>
      <c r="AL72">
        <v>9.193561040791737</v>
      </c>
      <c r="AM72">
        <v>1.9189060672168043</v>
      </c>
      <c r="AN72">
        <v>0</v>
      </c>
      <c r="AO72">
        <v>0</v>
      </c>
      <c r="AP72">
        <v>0.75936363852526922</v>
      </c>
      <c r="AQ72">
        <v>10.399254939682539</v>
      </c>
      <c r="AR72">
        <v>2.804952364311593</v>
      </c>
      <c r="AS72">
        <v>2.5631562863514721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962.97693632120149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491.11053356899885</v>
      </c>
      <c r="L73">
        <v>0.96002096355943756</v>
      </c>
      <c r="M73">
        <v>61.478059255918829</v>
      </c>
      <c r="N73">
        <v>50.016285616229027</v>
      </c>
      <c r="O73">
        <v>70.657647234756354</v>
      </c>
      <c r="P73">
        <v>23.501153463931395</v>
      </c>
      <c r="Q73">
        <v>2.7908523697478991</v>
      </c>
      <c r="R73">
        <v>17.949251168338638</v>
      </c>
      <c r="S73">
        <v>2.7891075597889801</v>
      </c>
      <c r="T73">
        <v>0</v>
      </c>
      <c r="U73">
        <v>47.779986947381495</v>
      </c>
      <c r="V73">
        <v>7.6795038078902209</v>
      </c>
      <c r="W73">
        <v>14.730006585692998</v>
      </c>
      <c r="X73">
        <v>62.464310403206532</v>
      </c>
      <c r="Y73">
        <v>0</v>
      </c>
      <c r="Z73">
        <v>0.93151341999999981</v>
      </c>
      <c r="AA73">
        <v>2.9774299860759497</v>
      </c>
      <c r="AB73">
        <v>6.7726098556639149</v>
      </c>
      <c r="AC73">
        <v>4.0980807882833359</v>
      </c>
      <c r="AD73">
        <v>3.8037213651778954</v>
      </c>
      <c r="AE73">
        <v>6.9777642817614973</v>
      </c>
      <c r="AF73">
        <v>11.861322438640975</v>
      </c>
      <c r="AG73">
        <v>0</v>
      </c>
      <c r="AH73">
        <v>48.118616639999992</v>
      </c>
      <c r="AI73">
        <v>1.6170849739198738</v>
      </c>
      <c r="AJ73">
        <v>0</v>
      </c>
      <c r="AK73">
        <v>22.892786086052016</v>
      </c>
      <c r="AL73">
        <v>9.193561040791737</v>
      </c>
      <c r="AM73">
        <v>1.9189060672168043</v>
      </c>
      <c r="AN73">
        <v>0</v>
      </c>
      <c r="AO73">
        <v>0</v>
      </c>
      <c r="AP73">
        <v>0.75936363852526922</v>
      </c>
      <c r="AQ73">
        <v>20.798509879365078</v>
      </c>
      <c r="AR73">
        <v>2.804952364311593</v>
      </c>
      <c r="AS73">
        <v>2.5631562863514721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1001.9960980575784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424.21009730997741</v>
      </c>
      <c r="L74">
        <v>0.96002096355943756</v>
      </c>
      <c r="M74">
        <v>61.478059255918829</v>
      </c>
      <c r="N74">
        <v>50.016285616229027</v>
      </c>
      <c r="O74">
        <v>70.657647234756354</v>
      </c>
      <c r="P74">
        <v>23.501153463931395</v>
      </c>
      <c r="Q74">
        <v>2.7908523697478991</v>
      </c>
      <c r="R74">
        <v>17.949251168338638</v>
      </c>
      <c r="S74">
        <v>2.7891075597889801</v>
      </c>
      <c r="T74">
        <v>0</v>
      </c>
      <c r="U74">
        <v>47.779986947381495</v>
      </c>
      <c r="V74">
        <v>7.6795038078902209</v>
      </c>
      <c r="W74">
        <v>14.730006585692998</v>
      </c>
      <c r="X74">
        <v>62.464310403206532</v>
      </c>
      <c r="Y74">
        <v>0</v>
      </c>
      <c r="Z74">
        <v>5.5220117469999979</v>
      </c>
      <c r="AA74">
        <v>5.887951344303799</v>
      </c>
      <c r="AB74">
        <v>16.728346044861212</v>
      </c>
      <c r="AC74">
        <v>8.6275380624312863</v>
      </c>
      <c r="AD74">
        <v>6.7124497521574575</v>
      </c>
      <c r="AE74">
        <v>20.933293284489476</v>
      </c>
      <c r="AF74">
        <v>13.179247000000002</v>
      </c>
      <c r="AG74">
        <v>0</v>
      </c>
      <c r="AH74">
        <v>59.42649148891234</v>
      </c>
      <c r="AI74">
        <v>7.0073680739198734</v>
      </c>
      <c r="AJ74">
        <v>0</v>
      </c>
      <c r="AK74">
        <v>22.892786086052016</v>
      </c>
      <c r="AL74">
        <v>9.193561040791737</v>
      </c>
      <c r="AM74">
        <v>4.4608920444111027</v>
      </c>
      <c r="AN74">
        <v>0</v>
      </c>
      <c r="AO74">
        <v>0</v>
      </c>
      <c r="AP74">
        <v>0.75936363852526922</v>
      </c>
      <c r="AQ74">
        <v>31.19776481904762</v>
      </c>
      <c r="AR74">
        <v>2.804952364311593</v>
      </c>
      <c r="AS74">
        <v>2.5631562863514721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1004.9034557639858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390.46899515765881</v>
      </c>
      <c r="L75">
        <v>0.96002096355943756</v>
      </c>
      <c r="M75">
        <v>61.478059255918829</v>
      </c>
      <c r="N75">
        <v>50.016285616229027</v>
      </c>
      <c r="O75">
        <v>70.657647234756354</v>
      </c>
      <c r="P75">
        <v>23.501153463931395</v>
      </c>
      <c r="Q75">
        <v>2.7804952689257392</v>
      </c>
      <c r="R75">
        <v>17.949251168338638</v>
      </c>
      <c r="S75">
        <v>2.7891075597889801</v>
      </c>
      <c r="T75">
        <v>0</v>
      </c>
      <c r="U75">
        <v>47.779986947381495</v>
      </c>
      <c r="V75">
        <v>7.6795038078902209</v>
      </c>
      <c r="W75">
        <v>14.730006585692998</v>
      </c>
      <c r="X75">
        <v>62.464310403206532</v>
      </c>
      <c r="Y75">
        <v>0</v>
      </c>
      <c r="Z75">
        <v>5.5220117469999979</v>
      </c>
      <c r="AA75">
        <v>9.3671956000000023</v>
      </c>
      <c r="AB75">
        <v>16.728346044861212</v>
      </c>
      <c r="AC75">
        <v>8.6275380624312863</v>
      </c>
      <c r="AD75">
        <v>11.605825807267225</v>
      </c>
      <c r="AE75">
        <v>20.933293284489476</v>
      </c>
      <c r="AF75">
        <v>13.179247000000002</v>
      </c>
      <c r="AG75">
        <v>0</v>
      </c>
      <c r="AH75">
        <v>59.42649148891234</v>
      </c>
      <c r="AI75">
        <v>14.014736147839747</v>
      </c>
      <c r="AJ75">
        <v>0</v>
      </c>
      <c r="AK75">
        <v>22.892786086052016</v>
      </c>
      <c r="AL75">
        <v>12.536674349999997</v>
      </c>
      <c r="AM75">
        <v>4.4608920444111027</v>
      </c>
      <c r="AN75">
        <v>0</v>
      </c>
      <c r="AO75">
        <v>0</v>
      </c>
      <c r="AP75">
        <v>0.75936363852526922</v>
      </c>
      <c r="AQ75">
        <v>31.19776481904762</v>
      </c>
      <c r="AR75">
        <v>2.804952364311593</v>
      </c>
      <c r="AS75">
        <v>2.5631562863514721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989.87509820477885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360.58392635806587</v>
      </c>
      <c r="L76">
        <v>0.96002096355943756</v>
      </c>
      <c r="M76">
        <v>61.478059255918829</v>
      </c>
      <c r="N76">
        <v>50.016285616229027</v>
      </c>
      <c r="O76">
        <v>70.657647234756354</v>
      </c>
      <c r="P76">
        <v>23.501153463931395</v>
      </c>
      <c r="Q76">
        <v>2.7904660705035971</v>
      </c>
      <c r="R76">
        <v>17.949251168338638</v>
      </c>
      <c r="S76">
        <v>2.7891075597889801</v>
      </c>
      <c r="T76">
        <v>0</v>
      </c>
      <c r="U76">
        <v>47.779986947381495</v>
      </c>
      <c r="V76">
        <v>7.6795038078902209</v>
      </c>
      <c r="W76">
        <v>14.730006585692998</v>
      </c>
      <c r="X76">
        <v>62.464310403206532</v>
      </c>
      <c r="Y76">
        <v>0</v>
      </c>
      <c r="Z76">
        <v>5.5220117469999979</v>
      </c>
      <c r="AA76">
        <v>11.039909100000003</v>
      </c>
      <c r="AB76">
        <v>16.728346044861212</v>
      </c>
      <c r="AC76">
        <v>8.6275380624312863</v>
      </c>
      <c r="AD76">
        <v>15.47443426328539</v>
      </c>
      <c r="AE76">
        <v>20.933293284489476</v>
      </c>
      <c r="AF76">
        <v>13.179247000000002</v>
      </c>
      <c r="AG76">
        <v>0</v>
      </c>
      <c r="AH76">
        <v>59.42649148891234</v>
      </c>
      <c r="AI76">
        <v>14.014736147839747</v>
      </c>
      <c r="AJ76">
        <v>0</v>
      </c>
      <c r="AK76">
        <v>22.892786086052016</v>
      </c>
      <c r="AL76">
        <v>50.982475540791732</v>
      </c>
      <c r="AM76">
        <v>4.4608920444111027</v>
      </c>
      <c r="AN76">
        <v>0</v>
      </c>
      <c r="AO76">
        <v>0</v>
      </c>
      <c r="AP76">
        <v>0.75936363852526922</v>
      </c>
      <c r="AQ76">
        <v>31.19776481904762</v>
      </c>
      <c r="AR76">
        <v>2.804952364311593</v>
      </c>
      <c r="AS76">
        <v>2.5631562863514721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1003.9871233535738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400.10976588172048</v>
      </c>
      <c r="L77">
        <v>0.96002253248407654</v>
      </c>
      <c r="M77">
        <v>61.478059255918829</v>
      </c>
      <c r="N77">
        <v>50.016285616229027</v>
      </c>
      <c r="O77">
        <v>70.657647234756354</v>
      </c>
      <c r="P77">
        <v>23.501153463931395</v>
      </c>
      <c r="Q77">
        <v>2.7904660705035971</v>
      </c>
      <c r="R77">
        <v>17.949251168338638</v>
      </c>
      <c r="S77">
        <v>2.7891075597889801</v>
      </c>
      <c r="T77">
        <v>0</v>
      </c>
      <c r="U77">
        <v>47.779986947381495</v>
      </c>
      <c r="V77">
        <v>7.6795038078902209</v>
      </c>
      <c r="W77">
        <v>14.730006585692998</v>
      </c>
      <c r="X77">
        <v>62.464310403206532</v>
      </c>
      <c r="Y77">
        <v>0</v>
      </c>
      <c r="Z77">
        <v>5.5220117469999979</v>
      </c>
      <c r="AA77">
        <v>11.039909100000003</v>
      </c>
      <c r="AB77">
        <v>16.728346044861212</v>
      </c>
      <c r="AC77">
        <v>8.6275380624312863</v>
      </c>
      <c r="AD77">
        <v>15.47443426328539</v>
      </c>
      <c r="AE77">
        <v>20.933293284489476</v>
      </c>
      <c r="AF77">
        <v>13.179247000000002</v>
      </c>
      <c r="AG77">
        <v>0</v>
      </c>
      <c r="AH77">
        <v>59.42649148891234</v>
      </c>
      <c r="AI77">
        <v>14.014736147839747</v>
      </c>
      <c r="AJ77">
        <v>0</v>
      </c>
      <c r="AK77">
        <v>22.892786086052016</v>
      </c>
      <c r="AL77">
        <v>50.982475540791732</v>
      </c>
      <c r="AM77">
        <v>4.4608920444111027</v>
      </c>
      <c r="AN77">
        <v>0</v>
      </c>
      <c r="AO77">
        <v>0</v>
      </c>
      <c r="AP77">
        <v>0.75936363852526922</v>
      </c>
      <c r="AQ77">
        <v>31.19776481904762</v>
      </c>
      <c r="AR77">
        <v>3.2724447178442015</v>
      </c>
      <c r="AS77">
        <v>2.5631562863514721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1043.9804567996855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395.28937953733458</v>
      </c>
      <c r="L78">
        <v>0.96002253248407654</v>
      </c>
      <c r="M78">
        <v>61.478059255918829</v>
      </c>
      <c r="N78">
        <v>50.016285616229027</v>
      </c>
      <c r="O78">
        <v>70.657647234756354</v>
      </c>
      <c r="P78">
        <v>23.501153463931395</v>
      </c>
      <c r="Q78">
        <v>2.7904660705035971</v>
      </c>
      <c r="R78">
        <v>17.949251168338638</v>
      </c>
      <c r="S78">
        <v>2.7891075597889801</v>
      </c>
      <c r="T78">
        <v>0</v>
      </c>
      <c r="U78">
        <v>47.779986947381495</v>
      </c>
      <c r="V78">
        <v>7.6795038078902209</v>
      </c>
      <c r="W78">
        <v>14.730006585692998</v>
      </c>
      <c r="X78">
        <v>62.464310403206532</v>
      </c>
      <c r="Y78">
        <v>0</v>
      </c>
      <c r="Z78">
        <v>5.5220117469999979</v>
      </c>
      <c r="AA78">
        <v>11.039909100000003</v>
      </c>
      <c r="AB78">
        <v>16.728346044861212</v>
      </c>
      <c r="AC78">
        <v>8.6275380624312863</v>
      </c>
      <c r="AD78">
        <v>15.47443426328539</v>
      </c>
      <c r="AE78">
        <v>20.933293284489476</v>
      </c>
      <c r="AF78">
        <v>13.179247000000002</v>
      </c>
      <c r="AG78">
        <v>0</v>
      </c>
      <c r="AH78">
        <v>59.42649148891234</v>
      </c>
      <c r="AI78">
        <v>14.014736147839747</v>
      </c>
      <c r="AJ78">
        <v>0</v>
      </c>
      <c r="AK78">
        <v>22.892786086052016</v>
      </c>
      <c r="AL78">
        <v>50.982475540791732</v>
      </c>
      <c r="AM78">
        <v>4.4608920444111027</v>
      </c>
      <c r="AN78">
        <v>0</v>
      </c>
      <c r="AO78">
        <v>0</v>
      </c>
      <c r="AP78">
        <v>0.75936363852526922</v>
      </c>
      <c r="AQ78">
        <v>31.19776481904762</v>
      </c>
      <c r="AR78">
        <v>16.829715064311586</v>
      </c>
      <c r="AS78">
        <v>2.5631562863514721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1052.717340801767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398.17942051339134</v>
      </c>
      <c r="L79">
        <v>0.95999992104902443</v>
      </c>
      <c r="M79">
        <v>61.478059255918829</v>
      </c>
      <c r="N79">
        <v>50.016285616229027</v>
      </c>
      <c r="O79">
        <v>70.657647234756354</v>
      </c>
      <c r="P79">
        <v>23.501153463931395</v>
      </c>
      <c r="Q79">
        <v>2.7904660705035971</v>
      </c>
      <c r="R79">
        <v>17.949251168338638</v>
      </c>
      <c r="S79">
        <v>2.7891075597889801</v>
      </c>
      <c r="T79">
        <v>0</v>
      </c>
      <c r="U79">
        <v>47.779986947381495</v>
      </c>
      <c r="V79">
        <v>7.6795038078902209</v>
      </c>
      <c r="W79">
        <v>14.730006585692998</v>
      </c>
      <c r="X79">
        <v>62.465496887800732</v>
      </c>
      <c r="Y79">
        <v>0</v>
      </c>
      <c r="Z79">
        <v>5.5220117469999979</v>
      </c>
      <c r="AA79">
        <v>11.039909100000003</v>
      </c>
      <c r="AB79">
        <v>16.728346044861212</v>
      </c>
      <c r="AC79">
        <v>8.6275380624312863</v>
      </c>
      <c r="AD79">
        <v>15.47443426328539</v>
      </c>
      <c r="AE79">
        <v>20.933293284489476</v>
      </c>
      <c r="AF79">
        <v>13.179247000000002</v>
      </c>
      <c r="AG79">
        <v>0</v>
      </c>
      <c r="AH79">
        <v>59.42649148891234</v>
      </c>
      <c r="AI79">
        <v>7.0073680739198734</v>
      </c>
      <c r="AJ79">
        <v>0</v>
      </c>
      <c r="AK79">
        <v>22.892786086052016</v>
      </c>
      <c r="AL79">
        <v>50.982475540791732</v>
      </c>
      <c r="AM79">
        <v>4.4608920444111027</v>
      </c>
      <c r="AN79">
        <v>0</v>
      </c>
      <c r="AO79">
        <v>0</v>
      </c>
      <c r="AP79">
        <v>2.0068896474730735</v>
      </c>
      <c r="AQ79">
        <v>31.19776481904762</v>
      </c>
      <c r="AR79">
        <v>16.829715064311586</v>
      </c>
      <c r="AS79">
        <v>2.8479515756764799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1050.1334988753358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398.17942051339134</v>
      </c>
      <c r="L80">
        <v>0.95999992104902443</v>
      </c>
      <c r="M80">
        <v>61.478059255918829</v>
      </c>
      <c r="N80">
        <v>50.016285616229027</v>
      </c>
      <c r="O80">
        <v>70.657647234756354</v>
      </c>
      <c r="P80">
        <v>23.501153463931395</v>
      </c>
      <c r="Q80">
        <v>2.7904660705035971</v>
      </c>
      <c r="R80">
        <v>17.949251168338638</v>
      </c>
      <c r="S80">
        <v>2.7891075597889801</v>
      </c>
      <c r="T80">
        <v>0</v>
      </c>
      <c r="U80">
        <v>47.779986947381495</v>
      </c>
      <c r="V80">
        <v>7.6795038078902209</v>
      </c>
      <c r="W80">
        <v>14.730006585692998</v>
      </c>
      <c r="X80">
        <v>62.465496887800732</v>
      </c>
      <c r="Y80">
        <v>0</v>
      </c>
      <c r="Z80">
        <v>5.5220117469999979</v>
      </c>
      <c r="AA80">
        <v>5.9495073873417734</v>
      </c>
      <c r="AB80">
        <v>5.5761154946736671</v>
      </c>
      <c r="AC80">
        <v>0</v>
      </c>
      <c r="AD80">
        <v>15.47443426328539</v>
      </c>
      <c r="AE80">
        <v>20.933293284489476</v>
      </c>
      <c r="AF80">
        <v>6.589623500000001</v>
      </c>
      <c r="AG80">
        <v>0</v>
      </c>
      <c r="AH80">
        <v>52.128501360000001</v>
      </c>
      <c r="AI80">
        <v>1.6170849739198738</v>
      </c>
      <c r="AJ80">
        <v>0</v>
      </c>
      <c r="AK80">
        <v>22.892786086052016</v>
      </c>
      <c r="AL80">
        <v>10.029339181583476</v>
      </c>
      <c r="AM80">
        <v>1.9189060672168043</v>
      </c>
      <c r="AN80">
        <v>0</v>
      </c>
      <c r="AO80">
        <v>0</v>
      </c>
      <c r="AP80">
        <v>2.0068896474730735</v>
      </c>
      <c r="AQ80">
        <v>31.19776481904762</v>
      </c>
      <c r="AR80">
        <v>5.6099051678442002</v>
      </c>
      <c r="AS80">
        <v>2.8479515756764799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951.27049958827638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379.75651847922478</v>
      </c>
      <c r="L81">
        <v>0.95999992104902443</v>
      </c>
      <c r="M81">
        <v>61.478059255918829</v>
      </c>
      <c r="N81">
        <v>50.016285616229027</v>
      </c>
      <c r="O81">
        <v>70.657647234756354</v>
      </c>
      <c r="P81">
        <v>23.501153463931395</v>
      </c>
      <c r="Q81">
        <v>2.7904660705035971</v>
      </c>
      <c r="R81">
        <v>17.949251168338638</v>
      </c>
      <c r="S81">
        <v>2.7891075597889801</v>
      </c>
      <c r="T81">
        <v>0</v>
      </c>
      <c r="U81">
        <v>47.779986947381495</v>
      </c>
      <c r="V81">
        <v>7.6795038078902209</v>
      </c>
      <c r="W81">
        <v>14.730006585692998</v>
      </c>
      <c r="X81">
        <v>62.464310403206532</v>
      </c>
      <c r="Y81">
        <v>0</v>
      </c>
      <c r="Z81">
        <v>2.7610056539090904</v>
      </c>
      <c r="AA81">
        <v>2.6763416000000007</v>
      </c>
      <c r="AB81">
        <v>5.5761154946736671</v>
      </c>
      <c r="AC81">
        <v>0</v>
      </c>
      <c r="AD81">
        <v>15.47443426328539</v>
      </c>
      <c r="AE81">
        <v>13.955528563522995</v>
      </c>
      <c r="AF81">
        <v>5.9306608727180539</v>
      </c>
      <c r="AG81">
        <v>0</v>
      </c>
      <c r="AH81">
        <v>44.10873191999999</v>
      </c>
      <c r="AI81">
        <v>0</v>
      </c>
      <c r="AJ81">
        <v>0</v>
      </c>
      <c r="AK81">
        <v>22.892786086052016</v>
      </c>
      <c r="AL81">
        <v>1.6715562815834766</v>
      </c>
      <c r="AM81">
        <v>0</v>
      </c>
      <c r="AN81">
        <v>0</v>
      </c>
      <c r="AO81">
        <v>0</v>
      </c>
      <c r="AP81">
        <v>2.0068896474730735</v>
      </c>
      <c r="AQ81">
        <v>31.19776481904762</v>
      </c>
      <c r="AR81">
        <v>3.7399366321557959</v>
      </c>
      <c r="AS81">
        <v>2.8479515756764799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897.3919999240095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376.96288510150958</v>
      </c>
      <c r="L82">
        <v>2.55006749596427</v>
      </c>
      <c r="M82">
        <v>61.478059255918829</v>
      </c>
      <c r="N82">
        <v>50.016285616229027</v>
      </c>
      <c r="O82">
        <v>70.657647234756354</v>
      </c>
      <c r="P82">
        <v>23.501153463931395</v>
      </c>
      <c r="Q82">
        <v>2.7904660705035971</v>
      </c>
      <c r="R82">
        <v>17.949251168338638</v>
      </c>
      <c r="S82">
        <v>2.7891075597889801</v>
      </c>
      <c r="T82">
        <v>0</v>
      </c>
      <c r="U82">
        <v>47.779986947381495</v>
      </c>
      <c r="V82">
        <v>7.6795038078902209</v>
      </c>
      <c r="W82">
        <v>14.730006585692998</v>
      </c>
      <c r="X82">
        <v>62.464310403206532</v>
      </c>
      <c r="Y82">
        <v>0</v>
      </c>
      <c r="Z82">
        <v>2.7610056539090904</v>
      </c>
      <c r="AA82">
        <v>0</v>
      </c>
      <c r="AB82">
        <v>0</v>
      </c>
      <c r="AC82">
        <v>0</v>
      </c>
      <c r="AD82">
        <v>3.3562250956850876</v>
      </c>
      <c r="AE82">
        <v>13.955528563522995</v>
      </c>
      <c r="AF82">
        <v>5.9306608727180539</v>
      </c>
      <c r="AG82">
        <v>0</v>
      </c>
      <c r="AH82">
        <v>28.069193039999995</v>
      </c>
      <c r="AI82">
        <v>0</v>
      </c>
      <c r="AJ82">
        <v>0</v>
      </c>
      <c r="AK82">
        <v>22.892786086052016</v>
      </c>
      <c r="AL82">
        <v>1.6715562815834766</v>
      </c>
      <c r="AM82">
        <v>0</v>
      </c>
      <c r="AN82">
        <v>0</v>
      </c>
      <c r="AO82">
        <v>0</v>
      </c>
      <c r="AP82">
        <v>2.0068896474730735</v>
      </c>
      <c r="AQ82">
        <v>31.19776481904762</v>
      </c>
      <c r="AR82">
        <v>3.7399366321557959</v>
      </c>
      <c r="AS82">
        <v>2.8479515756764799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859.77822897893554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346.28872498182631</v>
      </c>
      <c r="L83">
        <v>1.5599755092004015</v>
      </c>
      <c r="M83">
        <v>61.478059255918829</v>
      </c>
      <c r="N83">
        <v>50.016285616229027</v>
      </c>
      <c r="O83">
        <v>70.657647234756354</v>
      </c>
      <c r="P83">
        <v>23.501153463931395</v>
      </c>
      <c r="Q83">
        <v>2.7888081090670171</v>
      </c>
      <c r="R83">
        <v>17.949251168338638</v>
      </c>
      <c r="S83">
        <v>2.790276395565928</v>
      </c>
      <c r="T83">
        <v>0</v>
      </c>
      <c r="U83">
        <v>47.779986947381495</v>
      </c>
      <c r="V83">
        <v>7.6795038078902209</v>
      </c>
      <c r="W83">
        <v>14.730006585692998</v>
      </c>
      <c r="X83">
        <v>62.464310403206532</v>
      </c>
      <c r="Y83">
        <v>0</v>
      </c>
      <c r="Z83">
        <v>2.7610056539090904</v>
      </c>
      <c r="AA83">
        <v>0</v>
      </c>
      <c r="AB83">
        <v>0</v>
      </c>
      <c r="AC83">
        <v>0</v>
      </c>
      <c r="AD83">
        <v>0</v>
      </c>
      <c r="AE83">
        <v>6.9777642817614973</v>
      </c>
      <c r="AF83">
        <v>5.9306608727180539</v>
      </c>
      <c r="AG83">
        <v>0</v>
      </c>
      <c r="AH83">
        <v>16.039538879999998</v>
      </c>
      <c r="AI83">
        <v>0</v>
      </c>
      <c r="AJ83">
        <v>0</v>
      </c>
      <c r="AK83">
        <v>22.892786086052016</v>
      </c>
      <c r="AL83">
        <v>1.6715562815834766</v>
      </c>
      <c r="AM83">
        <v>0</v>
      </c>
      <c r="AN83">
        <v>0</v>
      </c>
      <c r="AO83">
        <v>0</v>
      </c>
      <c r="AP83">
        <v>2.0068896474730735</v>
      </c>
      <c r="AQ83">
        <v>31.19776481904762</v>
      </c>
      <c r="AR83">
        <v>3.7399366321557959</v>
      </c>
      <c r="AS83">
        <v>2.8479515756764799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805.74984420938222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347.22340242401958</v>
      </c>
      <c r="L84">
        <v>0.96011201679790026</v>
      </c>
      <c r="M84">
        <v>61.478059255918829</v>
      </c>
      <c r="N84">
        <v>50.016285616229027</v>
      </c>
      <c r="O84">
        <v>70.657647234756354</v>
      </c>
      <c r="P84">
        <v>23.501153463931395</v>
      </c>
      <c r="Q84">
        <v>2.7888081090670171</v>
      </c>
      <c r="R84">
        <v>17.949251168338638</v>
      </c>
      <c r="S84">
        <v>2.790276395565928</v>
      </c>
      <c r="T84">
        <v>0</v>
      </c>
      <c r="U84">
        <v>47.779986947381495</v>
      </c>
      <c r="V84">
        <v>7.6795038078902209</v>
      </c>
      <c r="W84">
        <v>14.730006585692998</v>
      </c>
      <c r="X84">
        <v>62.464310403206532</v>
      </c>
      <c r="Y84">
        <v>0</v>
      </c>
      <c r="Z84">
        <v>2.7610056539090904</v>
      </c>
      <c r="AA84">
        <v>0</v>
      </c>
      <c r="AB84">
        <v>0</v>
      </c>
      <c r="AC84">
        <v>0</v>
      </c>
      <c r="AD84">
        <v>0</v>
      </c>
      <c r="AE84">
        <v>6.9777642817614973</v>
      </c>
      <c r="AF84">
        <v>5.9306608727180539</v>
      </c>
      <c r="AG84">
        <v>0</v>
      </c>
      <c r="AH84">
        <v>8.1801647936642023</v>
      </c>
      <c r="AI84">
        <v>0</v>
      </c>
      <c r="AJ84">
        <v>0</v>
      </c>
      <c r="AK84">
        <v>22.892786086052016</v>
      </c>
      <c r="AL84">
        <v>1.6715562815834766</v>
      </c>
      <c r="AM84">
        <v>0</v>
      </c>
      <c r="AN84">
        <v>0</v>
      </c>
      <c r="AO84">
        <v>0</v>
      </c>
      <c r="AP84">
        <v>2.0068896474730735</v>
      </c>
      <c r="AQ84">
        <v>31.19776481904762</v>
      </c>
      <c r="AR84">
        <v>3.7399366321557959</v>
      </c>
      <c r="AS84">
        <v>2.8479515756764799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798.22528407283721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337.00636195461658</v>
      </c>
      <c r="L85">
        <v>0.96011201679790026</v>
      </c>
      <c r="M85">
        <v>61.478059255918829</v>
      </c>
      <c r="N85">
        <v>50.016285616229027</v>
      </c>
      <c r="O85">
        <v>70.657647234756354</v>
      </c>
      <c r="P85">
        <v>23.501153463931395</v>
      </c>
      <c r="Q85">
        <v>2.7888081090670171</v>
      </c>
      <c r="R85">
        <v>17.949559251680796</v>
      </c>
      <c r="S85">
        <v>2.790276395565928</v>
      </c>
      <c r="T85">
        <v>0</v>
      </c>
      <c r="U85">
        <v>47.779986947381495</v>
      </c>
      <c r="V85">
        <v>7.6795038078902209</v>
      </c>
      <c r="W85">
        <v>14.730006585692998</v>
      </c>
      <c r="X85">
        <v>62.464310403206532</v>
      </c>
      <c r="Y85">
        <v>0</v>
      </c>
      <c r="Z85">
        <v>2.7610056539090904</v>
      </c>
      <c r="AA85">
        <v>0</v>
      </c>
      <c r="AB85">
        <v>0</v>
      </c>
      <c r="AC85">
        <v>0</v>
      </c>
      <c r="AD85">
        <v>0</v>
      </c>
      <c r="AE85">
        <v>6.9777642817614973</v>
      </c>
      <c r="AF85">
        <v>5.9306608727180539</v>
      </c>
      <c r="AG85">
        <v>0</v>
      </c>
      <c r="AH85">
        <v>8.1801647936642023</v>
      </c>
      <c r="AI85">
        <v>0</v>
      </c>
      <c r="AJ85">
        <v>0</v>
      </c>
      <c r="AK85">
        <v>22.892786086052016</v>
      </c>
      <c r="AL85">
        <v>1.6715562815834766</v>
      </c>
      <c r="AM85">
        <v>0</v>
      </c>
      <c r="AN85">
        <v>0</v>
      </c>
      <c r="AO85">
        <v>0</v>
      </c>
      <c r="AP85">
        <v>2.0068896474730735</v>
      </c>
      <c r="AQ85">
        <v>30.313617839999996</v>
      </c>
      <c r="AR85">
        <v>3.7399366321557959</v>
      </c>
      <c r="AS85">
        <v>2.8479515756764799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787.12440470772867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346.29954590877696</v>
      </c>
      <c r="L86">
        <v>0.96011201679790026</v>
      </c>
      <c r="M86">
        <v>61.478059255918829</v>
      </c>
      <c r="N86">
        <v>50.016285616229027</v>
      </c>
      <c r="O86">
        <v>70.657647234756354</v>
      </c>
      <c r="P86">
        <v>23.501153463931395</v>
      </c>
      <c r="Q86">
        <v>2.7888081090670171</v>
      </c>
      <c r="R86">
        <v>17.949559251680796</v>
      </c>
      <c r="S86">
        <v>2.790276395565928</v>
      </c>
      <c r="T86">
        <v>0</v>
      </c>
      <c r="U86">
        <v>47.779986947381495</v>
      </c>
      <c r="V86">
        <v>7.6821586730474731</v>
      </c>
      <c r="W86">
        <v>14.730006585692998</v>
      </c>
      <c r="X86">
        <v>62.464310403206532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6.9777642817614973</v>
      </c>
      <c r="AF86">
        <v>5.9306608727180539</v>
      </c>
      <c r="AG86">
        <v>0</v>
      </c>
      <c r="AH86">
        <v>8.1801647936642023</v>
      </c>
      <c r="AI86">
        <v>0</v>
      </c>
      <c r="AJ86">
        <v>0</v>
      </c>
      <c r="AK86">
        <v>22.892786086052016</v>
      </c>
      <c r="AL86">
        <v>1.6715562815834766</v>
      </c>
      <c r="AM86">
        <v>0</v>
      </c>
      <c r="AN86">
        <v>0</v>
      </c>
      <c r="AO86">
        <v>0</v>
      </c>
      <c r="AP86">
        <v>2.0068896474730735</v>
      </c>
      <c r="AQ86">
        <v>30.313617839999996</v>
      </c>
      <c r="AR86">
        <v>3.7399366321557959</v>
      </c>
      <c r="AS86">
        <v>2.8479515756764799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793.65923787313727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341.64251059941898</v>
      </c>
      <c r="L87">
        <v>0.96011201679790026</v>
      </c>
      <c r="M87">
        <v>61.478059255918829</v>
      </c>
      <c r="N87">
        <v>50.016285616229027</v>
      </c>
      <c r="O87">
        <v>70.657647234756354</v>
      </c>
      <c r="P87">
        <v>23.501153463931395</v>
      </c>
      <c r="Q87">
        <v>2.7888081090670171</v>
      </c>
      <c r="R87">
        <v>17.947996884057972</v>
      </c>
      <c r="S87">
        <v>2.790276395565928</v>
      </c>
      <c r="T87">
        <v>0</v>
      </c>
      <c r="U87">
        <v>47.779986947381495</v>
      </c>
      <c r="V87">
        <v>7.6824565827814562</v>
      </c>
      <c r="W87">
        <v>14.730006585692998</v>
      </c>
      <c r="X87">
        <v>62.464310403206532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6.9777642817614973</v>
      </c>
      <c r="AF87">
        <v>5.9306608727180539</v>
      </c>
      <c r="AG87">
        <v>0</v>
      </c>
      <c r="AH87">
        <v>8.1801647936642023</v>
      </c>
      <c r="AI87">
        <v>0</v>
      </c>
      <c r="AJ87">
        <v>0</v>
      </c>
      <c r="AK87">
        <v>22.892786086052016</v>
      </c>
      <c r="AL87">
        <v>1.6715562815834766</v>
      </c>
      <c r="AM87">
        <v>0</v>
      </c>
      <c r="AN87">
        <v>0</v>
      </c>
      <c r="AO87">
        <v>0</v>
      </c>
      <c r="AP87">
        <v>2.0068896474730735</v>
      </c>
      <c r="AQ87">
        <v>30.313617839999996</v>
      </c>
      <c r="AR87">
        <v>4.6749208999999983</v>
      </c>
      <c r="AS87">
        <v>3.1327464258102888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790.22071722386841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329.5623549080039</v>
      </c>
      <c r="L88">
        <v>0.96011201679790026</v>
      </c>
      <c r="M88">
        <v>61.478059255918829</v>
      </c>
      <c r="N88">
        <v>50.016285616229027</v>
      </c>
      <c r="O88">
        <v>70.657647234756354</v>
      </c>
      <c r="P88">
        <v>23.501153463931395</v>
      </c>
      <c r="Q88">
        <v>2.7888081090670171</v>
      </c>
      <c r="R88">
        <v>17.947996884057972</v>
      </c>
      <c r="S88">
        <v>2.790276395565928</v>
      </c>
      <c r="T88">
        <v>0</v>
      </c>
      <c r="U88">
        <v>47.779986947381495</v>
      </c>
      <c r="V88">
        <v>7.6824565827814562</v>
      </c>
      <c r="W88">
        <v>14.730006585692998</v>
      </c>
      <c r="X88">
        <v>62.464310403206532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6.9777642817614973</v>
      </c>
      <c r="AF88">
        <v>5.9306608727180539</v>
      </c>
      <c r="AG88">
        <v>0</v>
      </c>
      <c r="AH88">
        <v>8.1801647936642023</v>
      </c>
      <c r="AI88">
        <v>0</v>
      </c>
      <c r="AJ88">
        <v>0</v>
      </c>
      <c r="AK88">
        <v>22.892786086052016</v>
      </c>
      <c r="AL88">
        <v>1.6715562815834766</v>
      </c>
      <c r="AM88">
        <v>0</v>
      </c>
      <c r="AN88">
        <v>0</v>
      </c>
      <c r="AO88">
        <v>0</v>
      </c>
      <c r="AP88">
        <v>2.0068896474730735</v>
      </c>
      <c r="AQ88">
        <v>30.313617839999996</v>
      </c>
      <c r="AR88">
        <v>4.6749208999999983</v>
      </c>
      <c r="AS88">
        <v>3.1327464258102888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778.14056153245326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341.64251059941898</v>
      </c>
      <c r="L89">
        <v>0.96011201679790026</v>
      </c>
      <c r="M89">
        <v>61.478059255918829</v>
      </c>
      <c r="N89">
        <v>50.016285616229027</v>
      </c>
      <c r="O89">
        <v>70.657647234756354</v>
      </c>
      <c r="P89">
        <v>23.501153463931395</v>
      </c>
      <c r="Q89">
        <v>2.7888081090670171</v>
      </c>
      <c r="R89">
        <v>17.947996884057972</v>
      </c>
      <c r="S89">
        <v>2.790276395565928</v>
      </c>
      <c r="T89">
        <v>0</v>
      </c>
      <c r="U89">
        <v>47.779986947381495</v>
      </c>
      <c r="V89">
        <v>7.6824565827814562</v>
      </c>
      <c r="W89">
        <v>14.730006585692998</v>
      </c>
      <c r="X89">
        <v>62.464310403206532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6.9777642817614973</v>
      </c>
      <c r="AF89">
        <v>5.9306608727180539</v>
      </c>
      <c r="AG89">
        <v>0</v>
      </c>
      <c r="AH89">
        <v>8.0999673364308329</v>
      </c>
      <c r="AI89">
        <v>0</v>
      </c>
      <c r="AJ89">
        <v>0</v>
      </c>
      <c r="AK89">
        <v>22.892786086052016</v>
      </c>
      <c r="AL89">
        <v>1.6715562815834766</v>
      </c>
      <c r="AM89">
        <v>0</v>
      </c>
      <c r="AN89">
        <v>0</v>
      </c>
      <c r="AO89">
        <v>0</v>
      </c>
      <c r="AP89">
        <v>2.0068896474730735</v>
      </c>
      <c r="AQ89">
        <v>30.73464031</v>
      </c>
      <c r="AR89">
        <v>7.4798732643115917</v>
      </c>
      <c r="AS89">
        <v>3.1327464258102888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793.36649460094668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345.3636597252206</v>
      </c>
      <c r="L90">
        <v>0.96011201679790026</v>
      </c>
      <c r="M90">
        <v>61.478059255918829</v>
      </c>
      <c r="N90">
        <v>50.016285616229027</v>
      </c>
      <c r="O90">
        <v>70.657647234756354</v>
      </c>
      <c r="P90">
        <v>23.501153463931395</v>
      </c>
      <c r="Q90">
        <v>2.7888081090670171</v>
      </c>
      <c r="R90">
        <v>17.947996884057972</v>
      </c>
      <c r="S90">
        <v>2.790276395565928</v>
      </c>
      <c r="T90">
        <v>0</v>
      </c>
      <c r="U90">
        <v>47.779986947381495</v>
      </c>
      <c r="V90">
        <v>7.6824565827814562</v>
      </c>
      <c r="W90">
        <v>14.735449085692427</v>
      </c>
      <c r="X90">
        <v>62.466195210127516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6.9777642817614973</v>
      </c>
      <c r="AF90">
        <v>5.9306608727180539</v>
      </c>
      <c r="AG90">
        <v>0</v>
      </c>
      <c r="AH90">
        <v>0</v>
      </c>
      <c r="AI90">
        <v>0</v>
      </c>
      <c r="AJ90">
        <v>0</v>
      </c>
      <c r="AK90">
        <v>22.892786086052016</v>
      </c>
      <c r="AL90">
        <v>1.6715562815834766</v>
      </c>
      <c r="AM90">
        <v>0</v>
      </c>
      <c r="AN90">
        <v>0</v>
      </c>
      <c r="AO90">
        <v>0</v>
      </c>
      <c r="AP90">
        <v>2.0068896474730735</v>
      </c>
      <c r="AQ90">
        <v>20.798509879365078</v>
      </c>
      <c r="AR90">
        <v>7.4798732643115917</v>
      </c>
      <c r="AS90">
        <v>3.1327464258102888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779.05887326660275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347.22379610259657</v>
      </c>
      <c r="L91">
        <v>0.96011201679790026</v>
      </c>
      <c r="M91">
        <v>61.478059255918829</v>
      </c>
      <c r="N91">
        <v>50.016285616229027</v>
      </c>
      <c r="O91">
        <v>70.657647234756354</v>
      </c>
      <c r="P91">
        <v>23.501153463931395</v>
      </c>
      <c r="Q91">
        <v>2.7888081090670171</v>
      </c>
      <c r="R91">
        <v>17.947996884057972</v>
      </c>
      <c r="S91">
        <v>2.790276395565928</v>
      </c>
      <c r="T91">
        <v>0</v>
      </c>
      <c r="U91">
        <v>47.779986947381495</v>
      </c>
      <c r="V91">
        <v>7.6824565827814562</v>
      </c>
      <c r="W91">
        <v>14.738881861024497</v>
      </c>
      <c r="X91">
        <v>62.466710347680262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6.9777642817614973</v>
      </c>
      <c r="AF91">
        <v>5.9306608727180539</v>
      </c>
      <c r="AG91">
        <v>0</v>
      </c>
      <c r="AH91">
        <v>0</v>
      </c>
      <c r="AI91">
        <v>0</v>
      </c>
      <c r="AJ91">
        <v>0</v>
      </c>
      <c r="AK91">
        <v>22.892786086052016</v>
      </c>
      <c r="AL91">
        <v>1.6715562815834766</v>
      </c>
      <c r="AM91">
        <v>0</v>
      </c>
      <c r="AN91">
        <v>0</v>
      </c>
      <c r="AO91">
        <v>0</v>
      </c>
      <c r="AP91">
        <v>2.0068896474730735</v>
      </c>
      <c r="AQ91">
        <v>20.798509879365078</v>
      </c>
      <c r="AR91">
        <v>4.6749208999999983</v>
      </c>
      <c r="AS91">
        <v>3.1327464258102888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778.11800519255212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352.79767936653474</v>
      </c>
      <c r="L92">
        <v>0.96011201679790026</v>
      </c>
      <c r="M92">
        <v>61.478059255918829</v>
      </c>
      <c r="N92">
        <v>50.016285616229027</v>
      </c>
      <c r="O92">
        <v>70.657647234756354</v>
      </c>
      <c r="P92">
        <v>23.501153463931395</v>
      </c>
      <c r="Q92">
        <v>2.7888081090670171</v>
      </c>
      <c r="R92">
        <v>17.947996884057972</v>
      </c>
      <c r="S92">
        <v>2.790276395565928</v>
      </c>
      <c r="T92">
        <v>0</v>
      </c>
      <c r="U92">
        <v>47.779986947381495</v>
      </c>
      <c r="V92">
        <v>7.6824565827814562</v>
      </c>
      <c r="W92">
        <v>14.738881861024497</v>
      </c>
      <c r="X92">
        <v>62.466710347680262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6.9777642817614973</v>
      </c>
      <c r="AF92">
        <v>5.9306608727180539</v>
      </c>
      <c r="AG92">
        <v>0</v>
      </c>
      <c r="AH92">
        <v>0</v>
      </c>
      <c r="AI92">
        <v>0</v>
      </c>
      <c r="AJ92">
        <v>0</v>
      </c>
      <c r="AK92">
        <v>22.892786086052016</v>
      </c>
      <c r="AL92">
        <v>1.6715562815834766</v>
      </c>
      <c r="AM92">
        <v>0</v>
      </c>
      <c r="AN92">
        <v>0</v>
      </c>
      <c r="AO92">
        <v>0</v>
      </c>
      <c r="AP92">
        <v>1.6272076086164042</v>
      </c>
      <c r="AQ92">
        <v>20.798509879365078</v>
      </c>
      <c r="AR92">
        <v>4.6749208999999983</v>
      </c>
      <c r="AS92">
        <v>3.1327464258102888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783.31220641763366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328.62772069053807</v>
      </c>
      <c r="L93">
        <v>0.96011201679790026</v>
      </c>
      <c r="M93">
        <v>61.478059255918829</v>
      </c>
      <c r="N93">
        <v>50.016285616229027</v>
      </c>
      <c r="O93">
        <v>70.657647234756354</v>
      </c>
      <c r="P93">
        <v>23.501153463931395</v>
      </c>
      <c r="Q93">
        <v>2.7888081090670171</v>
      </c>
      <c r="R93">
        <v>17.947996884057972</v>
      </c>
      <c r="S93">
        <v>2.790276395565928</v>
      </c>
      <c r="T93">
        <v>0</v>
      </c>
      <c r="U93">
        <v>47.779986947381495</v>
      </c>
      <c r="V93">
        <v>7.6824565827814562</v>
      </c>
      <c r="W93">
        <v>14.735449085692427</v>
      </c>
      <c r="X93">
        <v>62.466710347680262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6.9777642817614973</v>
      </c>
      <c r="AF93">
        <v>5.9306608727180539</v>
      </c>
      <c r="AG93">
        <v>0</v>
      </c>
      <c r="AH93">
        <v>0</v>
      </c>
      <c r="AI93">
        <v>0</v>
      </c>
      <c r="AJ93">
        <v>0</v>
      </c>
      <c r="AK93">
        <v>22.892786086052016</v>
      </c>
      <c r="AL93">
        <v>1.6715562815834766</v>
      </c>
      <c r="AM93">
        <v>0</v>
      </c>
      <c r="AN93">
        <v>0</v>
      </c>
      <c r="AO93">
        <v>0</v>
      </c>
      <c r="AP93">
        <v>1.6272076086164042</v>
      </c>
      <c r="AQ93">
        <v>10.399254939682539</v>
      </c>
      <c r="AR93">
        <v>1.8699685356884048</v>
      </c>
      <c r="AS93">
        <v>3.1327464258102888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745.93460766231078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296.51236895402263</v>
      </c>
      <c r="L94">
        <v>0.96011201679790026</v>
      </c>
      <c r="M94">
        <v>61.478059255918829</v>
      </c>
      <c r="N94">
        <v>50.016285616229027</v>
      </c>
      <c r="O94">
        <v>70.657647234756354</v>
      </c>
      <c r="P94">
        <v>23.501153463931395</v>
      </c>
      <c r="Q94">
        <v>2.7888081090670171</v>
      </c>
      <c r="R94">
        <v>17.947996884057972</v>
      </c>
      <c r="S94">
        <v>2.790276395565928</v>
      </c>
      <c r="T94">
        <v>0</v>
      </c>
      <c r="U94">
        <v>47.779986947381495</v>
      </c>
      <c r="V94">
        <v>7.6824565827814562</v>
      </c>
      <c r="W94">
        <v>14.735449085692427</v>
      </c>
      <c r="X94">
        <v>62.466710347680262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6.9777642817614973</v>
      </c>
      <c r="AF94">
        <v>5.9306608727180539</v>
      </c>
      <c r="AG94">
        <v>0</v>
      </c>
      <c r="AH94">
        <v>0</v>
      </c>
      <c r="AI94">
        <v>0</v>
      </c>
      <c r="AJ94">
        <v>0</v>
      </c>
      <c r="AK94">
        <v>22.892786086052016</v>
      </c>
      <c r="AL94">
        <v>1.6715562815834766</v>
      </c>
      <c r="AM94">
        <v>0</v>
      </c>
      <c r="AN94">
        <v>0</v>
      </c>
      <c r="AO94">
        <v>0</v>
      </c>
      <c r="AP94">
        <v>1.6272076086164042</v>
      </c>
      <c r="AQ94">
        <v>10.399254939682539</v>
      </c>
      <c r="AR94">
        <v>1.8699685356884048</v>
      </c>
      <c r="AS94">
        <v>3.1327464258102888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713.81925592579546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250.96917656171232</v>
      </c>
      <c r="L95">
        <v>0.96011201679790026</v>
      </c>
      <c r="M95">
        <v>61.478059255918829</v>
      </c>
      <c r="N95">
        <v>50.016285616229027</v>
      </c>
      <c r="O95">
        <v>70.657647234756354</v>
      </c>
      <c r="P95">
        <v>23.501153463931395</v>
      </c>
      <c r="Q95">
        <v>2.7888081090670171</v>
      </c>
      <c r="R95">
        <v>4.8193493000000007</v>
      </c>
      <c r="S95">
        <v>2.790276395565928</v>
      </c>
      <c r="T95">
        <v>0</v>
      </c>
      <c r="U95">
        <v>47.779986947381495</v>
      </c>
      <c r="V95">
        <v>2.8923000000000001</v>
      </c>
      <c r="W95">
        <v>14.738881861024497</v>
      </c>
      <c r="X95">
        <v>62.466710347680262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6.9777642817614973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22.892786086052016</v>
      </c>
      <c r="AL95">
        <v>1.6715562815834766</v>
      </c>
      <c r="AM95">
        <v>0</v>
      </c>
      <c r="AN95">
        <v>0</v>
      </c>
      <c r="AO95">
        <v>0</v>
      </c>
      <c r="AP95">
        <v>1.6272076086164042</v>
      </c>
      <c r="AQ95">
        <v>10.399254939682539</v>
      </c>
      <c r="AR95">
        <v>3.7399366321557959</v>
      </c>
      <c r="AS95">
        <v>3.1327464258102888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646.29999936572733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250.96917656171232</v>
      </c>
      <c r="L96">
        <v>0.96011201679790026</v>
      </c>
      <c r="M96">
        <v>61.478059255918829</v>
      </c>
      <c r="N96">
        <v>50.016285616229027</v>
      </c>
      <c r="O96">
        <v>70.657647234756354</v>
      </c>
      <c r="P96">
        <v>23.501153463931395</v>
      </c>
      <c r="Q96">
        <v>2.7888081090670171</v>
      </c>
      <c r="R96">
        <v>4.8193493000000007</v>
      </c>
      <c r="S96">
        <v>2.790276395565928</v>
      </c>
      <c r="T96">
        <v>0</v>
      </c>
      <c r="U96">
        <v>47.779986947381495</v>
      </c>
      <c r="V96">
        <v>2.8923000000000001</v>
      </c>
      <c r="W96">
        <v>14.738881861024497</v>
      </c>
      <c r="X96">
        <v>62.466710347680262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6.9777642817614973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22.892786086052016</v>
      </c>
      <c r="AL96">
        <v>1.6715562815834766</v>
      </c>
      <c r="AM96">
        <v>0</v>
      </c>
      <c r="AN96">
        <v>0</v>
      </c>
      <c r="AO96">
        <v>0</v>
      </c>
      <c r="AP96">
        <v>1.6272076086164042</v>
      </c>
      <c r="AQ96">
        <v>0</v>
      </c>
      <c r="AR96">
        <v>3.7399366321557959</v>
      </c>
      <c r="AS96">
        <v>3.1327464258102888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635.90074442604475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250.96917656171232</v>
      </c>
      <c r="L97">
        <v>0.96011201679790026</v>
      </c>
      <c r="M97">
        <v>61.478059255918829</v>
      </c>
      <c r="N97">
        <v>50.016285616229027</v>
      </c>
      <c r="O97">
        <v>70.657647234756354</v>
      </c>
      <c r="P97">
        <v>23.501153463931395</v>
      </c>
      <c r="Q97">
        <v>2.7888081090670171</v>
      </c>
      <c r="R97">
        <v>4.8193493000000007</v>
      </c>
      <c r="S97">
        <v>2.790276395565928</v>
      </c>
      <c r="T97">
        <v>0</v>
      </c>
      <c r="U97">
        <v>47.779986947381495</v>
      </c>
      <c r="V97">
        <v>2.8923000000000001</v>
      </c>
      <c r="W97">
        <v>14.738881861024497</v>
      </c>
      <c r="X97">
        <v>62.466710347680262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6.9777642817614973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22.892786086052016</v>
      </c>
      <c r="AL97">
        <v>1.6715562815834766</v>
      </c>
      <c r="AM97">
        <v>0</v>
      </c>
      <c r="AN97">
        <v>0</v>
      </c>
      <c r="AO97">
        <v>0</v>
      </c>
      <c r="AP97">
        <v>1.6272076086164042</v>
      </c>
      <c r="AQ97">
        <v>0</v>
      </c>
      <c r="AR97">
        <v>3.7399366321557959</v>
      </c>
      <c r="AS97">
        <v>3.9871318545941126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636.75512985482862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250.96917656171232</v>
      </c>
      <c r="L98">
        <v>0.96011201679790026</v>
      </c>
      <c r="M98">
        <v>61.478059255918829</v>
      </c>
      <c r="N98">
        <v>50.016285616229027</v>
      </c>
      <c r="O98">
        <v>70.657647234756354</v>
      </c>
      <c r="P98">
        <v>23.501153463931395</v>
      </c>
      <c r="Q98">
        <v>2.7888081090670171</v>
      </c>
      <c r="R98">
        <v>4.8193493000000007</v>
      </c>
      <c r="S98">
        <v>2.790276395565928</v>
      </c>
      <c r="T98">
        <v>0</v>
      </c>
      <c r="U98">
        <v>47.779986947381495</v>
      </c>
      <c r="V98">
        <v>2.8923000000000001</v>
      </c>
      <c r="W98">
        <v>14.735449085692427</v>
      </c>
      <c r="X98">
        <v>62.466710347680262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6.9777642817614973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22.892786086052016</v>
      </c>
      <c r="AL98">
        <v>1.6715562815834766</v>
      </c>
      <c r="AM98">
        <v>0</v>
      </c>
      <c r="AN98">
        <v>0</v>
      </c>
      <c r="AO98">
        <v>0</v>
      </c>
      <c r="AP98">
        <v>1.6272076086164042</v>
      </c>
      <c r="AQ98">
        <v>0</v>
      </c>
      <c r="AR98">
        <v>3.7399366321557959</v>
      </c>
      <c r="AS98">
        <v>3.9871318545941126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636.75169707949647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8.2820533215973704</v>
      </c>
      <c r="L99">
        <f t="shared" si="2"/>
        <v>2.3589186425403568E-2</v>
      </c>
      <c r="M99">
        <f t="shared" si="2"/>
        <v>1.3970409955482119</v>
      </c>
      <c r="N99">
        <f t="shared" si="2"/>
        <v>1.1371236161461438</v>
      </c>
      <c r="O99">
        <f t="shared" si="2"/>
        <v>1.6195162351849892</v>
      </c>
      <c r="P99">
        <f t="shared" si="2"/>
        <v>0.56402768313435336</v>
      </c>
      <c r="Q99">
        <f t="shared" si="2"/>
        <v>6.8065148895693026E-2</v>
      </c>
      <c r="R99">
        <f t="shared" si="2"/>
        <v>0.32716775450855556</v>
      </c>
      <c r="S99">
        <f t="shared" si="2"/>
        <v>6.7964653409813683E-2</v>
      </c>
      <c r="T99">
        <f t="shared" si="2"/>
        <v>0</v>
      </c>
      <c r="U99">
        <f t="shared" si="2"/>
        <v>1.155124456724316</v>
      </c>
      <c r="V99">
        <f t="shared" si="2"/>
        <v>0.1458976339463223</v>
      </c>
      <c r="W99">
        <f t="shared" si="2"/>
        <v>0.3032290208488479</v>
      </c>
      <c r="X99">
        <f t="shared" si="2"/>
        <v>1.1205100370415058</v>
      </c>
      <c r="Y99">
        <f t="shared" si="2"/>
        <v>0</v>
      </c>
      <c r="Z99">
        <f t="shared" si="2"/>
        <v>2.3934306195568175E-2</v>
      </c>
      <c r="AA99">
        <f t="shared" si="2"/>
        <v>3.846973409778482E-2</v>
      </c>
      <c r="AB99">
        <f t="shared" si="2"/>
        <v>7.2777335759864947E-2</v>
      </c>
      <c r="AC99">
        <f t="shared" si="2"/>
        <v>4.3299456988475732E-2</v>
      </c>
      <c r="AD99">
        <f t="shared" si="2"/>
        <v>5.2234047075851629E-2</v>
      </c>
      <c r="AE99">
        <f t="shared" si="2"/>
        <v>0.1726996675108147</v>
      </c>
      <c r="AF99">
        <f t="shared" si="2"/>
        <v>0.14068845749645037</v>
      </c>
      <c r="AG99">
        <f t="shared" si="2"/>
        <v>0</v>
      </c>
      <c r="AH99">
        <f t="shared" si="2"/>
        <v>0.32678555520589236</v>
      </c>
      <c r="AI99">
        <f t="shared" si="2"/>
        <v>2.9646557269599364E-2</v>
      </c>
      <c r="AJ99">
        <f t="shared" si="2"/>
        <v>0</v>
      </c>
      <c r="AK99">
        <f t="shared" si="2"/>
        <v>0.54942686606524826</v>
      </c>
      <c r="AL99">
        <f t="shared" si="2"/>
        <v>0.25658392988231488</v>
      </c>
      <c r="AM99">
        <f t="shared" si="2"/>
        <v>1.6924186718229556E-2</v>
      </c>
      <c r="AN99">
        <f t="shared" si="2"/>
        <v>0</v>
      </c>
      <c r="AO99">
        <f t="shared" si="2"/>
        <v>0</v>
      </c>
      <c r="AP99">
        <f t="shared" si="2"/>
        <v>4.0300510811681858E-2</v>
      </c>
      <c r="AQ99">
        <f t="shared" si="2"/>
        <v>0.27198051406035717</v>
      </c>
      <c r="AR99">
        <f t="shared" si="2"/>
        <v>0.11728207638774897</v>
      </c>
      <c r="AS99">
        <f t="shared" si="2"/>
        <v>9.2031549610020899E-2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18.456374494547426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N1" sqref="DN1:DN1048576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81.949722821951013</v>
      </c>
      <c r="L3">
        <v>11.569788224527151</v>
      </c>
      <c r="M3">
        <v>0</v>
      </c>
      <c r="N3">
        <v>28.92363487345218</v>
      </c>
      <c r="O3">
        <v>48.568382357879734</v>
      </c>
      <c r="P3">
        <v>58.952893476542798</v>
      </c>
      <c r="Q3">
        <v>1.9307009079118025</v>
      </c>
      <c r="R3">
        <v>4.8190717037037043</v>
      </c>
      <c r="S3">
        <v>2.8923000000000001</v>
      </c>
      <c r="T3">
        <v>0</v>
      </c>
      <c r="U3">
        <v>258.87235120821248</v>
      </c>
      <c r="V3">
        <v>0</v>
      </c>
      <c r="W3">
        <v>4.8212694333599364</v>
      </c>
      <c r="X3">
        <v>19.282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4.035587186204209</v>
      </c>
      <c r="AF3">
        <v>0</v>
      </c>
      <c r="AG3">
        <v>0</v>
      </c>
      <c r="AH3">
        <v>0</v>
      </c>
      <c r="AI3">
        <v>0</v>
      </c>
      <c r="AJ3">
        <v>0</v>
      </c>
      <c r="AK3">
        <v>13.237073834830575</v>
      </c>
      <c r="AL3">
        <v>0.56901171841652332</v>
      </c>
      <c r="AM3">
        <v>0</v>
      </c>
      <c r="AN3">
        <v>0</v>
      </c>
      <c r="AO3">
        <v>0</v>
      </c>
      <c r="AP3">
        <v>2.038664542350622</v>
      </c>
      <c r="AQ3">
        <v>0</v>
      </c>
      <c r="AR3">
        <v>9.7320109384057965</v>
      </c>
      <c r="AS3">
        <v>6.0615667272524538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558.25602995500094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81.949722821951013</v>
      </c>
      <c r="L4">
        <v>11.569788224527151</v>
      </c>
      <c r="M4">
        <v>0</v>
      </c>
      <c r="N4">
        <v>28.92363487345218</v>
      </c>
      <c r="O4">
        <v>48.568382765243648</v>
      </c>
      <c r="P4">
        <v>58.952893476542798</v>
      </c>
      <c r="Q4">
        <v>1.9307009079118025</v>
      </c>
      <c r="R4">
        <v>4.8190717037037043</v>
      </c>
      <c r="S4">
        <v>2.8923000000000001</v>
      </c>
      <c r="T4">
        <v>0</v>
      </c>
      <c r="U4">
        <v>258.87235120821248</v>
      </c>
      <c r="V4">
        <v>0</v>
      </c>
      <c r="W4">
        <v>4.8212694333599364</v>
      </c>
      <c r="X4">
        <v>19.282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4.035587186204209</v>
      </c>
      <c r="AF4">
        <v>0</v>
      </c>
      <c r="AG4">
        <v>0</v>
      </c>
      <c r="AH4">
        <v>0</v>
      </c>
      <c r="AI4">
        <v>0</v>
      </c>
      <c r="AJ4">
        <v>0</v>
      </c>
      <c r="AK4">
        <v>13.237073834830575</v>
      </c>
      <c r="AL4">
        <v>0.56901171841652332</v>
      </c>
      <c r="AM4">
        <v>0</v>
      </c>
      <c r="AN4">
        <v>0</v>
      </c>
      <c r="AO4">
        <v>0</v>
      </c>
      <c r="AP4">
        <v>2.038664542350622</v>
      </c>
      <c r="AQ4">
        <v>0</v>
      </c>
      <c r="AR4">
        <v>9.7320109384057965</v>
      </c>
      <c r="AS4">
        <v>6.0615667272524538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558.25603036236487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81.949722821951013</v>
      </c>
      <c r="L5">
        <v>11.569788224527151</v>
      </c>
      <c r="M5">
        <v>0</v>
      </c>
      <c r="N5">
        <v>28.92363487345218</v>
      </c>
      <c r="O5">
        <v>48.568382765243648</v>
      </c>
      <c r="P5">
        <v>58.952893476542798</v>
      </c>
      <c r="Q5">
        <v>1.9307009079118025</v>
      </c>
      <c r="R5">
        <v>4.8190717037037043</v>
      </c>
      <c r="S5">
        <v>2.8923000000000001</v>
      </c>
      <c r="T5">
        <v>0</v>
      </c>
      <c r="U5">
        <v>258.87235120821248</v>
      </c>
      <c r="V5">
        <v>0</v>
      </c>
      <c r="W5">
        <v>4.8212694333599364</v>
      </c>
      <c r="X5">
        <v>19.282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13.237073834830575</v>
      </c>
      <c r="AL5">
        <v>3.6985769315834771</v>
      </c>
      <c r="AM5">
        <v>0</v>
      </c>
      <c r="AN5">
        <v>0</v>
      </c>
      <c r="AO5">
        <v>0</v>
      </c>
      <c r="AP5">
        <v>2.038664542350622</v>
      </c>
      <c r="AQ5">
        <v>0</v>
      </c>
      <c r="AR5">
        <v>2.1626690692028987</v>
      </c>
      <c r="AS5">
        <v>6.0615667272524538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549.78066652012478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81.949722821951013</v>
      </c>
      <c r="L6">
        <v>11.569788224527151</v>
      </c>
      <c r="M6">
        <v>0</v>
      </c>
      <c r="N6">
        <v>28.92363487345218</v>
      </c>
      <c r="O6">
        <v>48.568382765243648</v>
      </c>
      <c r="P6">
        <v>58.952893476542798</v>
      </c>
      <c r="Q6">
        <v>1.9307009079118025</v>
      </c>
      <c r="R6">
        <v>4.8190717037037043</v>
      </c>
      <c r="S6">
        <v>2.8923000000000001</v>
      </c>
      <c r="T6">
        <v>0</v>
      </c>
      <c r="U6">
        <v>258.87235120821248</v>
      </c>
      <c r="V6">
        <v>0</v>
      </c>
      <c r="W6">
        <v>4.8212694333599364</v>
      </c>
      <c r="X6">
        <v>19.282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13.237073834830575</v>
      </c>
      <c r="AL6">
        <v>17.354860459208261</v>
      </c>
      <c r="AM6">
        <v>0</v>
      </c>
      <c r="AN6">
        <v>0</v>
      </c>
      <c r="AO6">
        <v>0</v>
      </c>
      <c r="AP6">
        <v>2.038664542350622</v>
      </c>
      <c r="AQ6">
        <v>0</v>
      </c>
      <c r="AR6">
        <v>1.3516681999999998</v>
      </c>
      <c r="AS6">
        <v>6.0615667272524538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562.62594917854653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81.949722821951013</v>
      </c>
      <c r="L7">
        <v>11.569788224527151</v>
      </c>
      <c r="M7">
        <v>0</v>
      </c>
      <c r="N7">
        <v>28.92363487345218</v>
      </c>
      <c r="O7">
        <v>48.568382765243648</v>
      </c>
      <c r="P7">
        <v>58.952893476542798</v>
      </c>
      <c r="Q7">
        <v>1.9307009079118025</v>
      </c>
      <c r="R7">
        <v>4.8190717037037043</v>
      </c>
      <c r="S7">
        <v>2.8923000000000001</v>
      </c>
      <c r="T7">
        <v>0</v>
      </c>
      <c r="U7">
        <v>258.87235120821248</v>
      </c>
      <c r="V7">
        <v>0</v>
      </c>
      <c r="W7">
        <v>4.8212694333599364</v>
      </c>
      <c r="X7">
        <v>19.282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13.237073834830575</v>
      </c>
      <c r="AL7">
        <v>17.354860459208261</v>
      </c>
      <c r="AM7">
        <v>0</v>
      </c>
      <c r="AN7">
        <v>0</v>
      </c>
      <c r="AO7">
        <v>0</v>
      </c>
      <c r="AP7">
        <v>2.038664542350622</v>
      </c>
      <c r="AQ7">
        <v>0</v>
      </c>
      <c r="AR7">
        <v>1.3516681999999998</v>
      </c>
      <c r="AS7">
        <v>6.0615667272524538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562.62594917854653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81.949722821951013</v>
      </c>
      <c r="L8">
        <v>11.569788224527151</v>
      </c>
      <c r="M8">
        <v>0</v>
      </c>
      <c r="N8">
        <v>28.92363487345218</v>
      </c>
      <c r="O8">
        <v>48.568382765243648</v>
      </c>
      <c r="P8">
        <v>58.952893476542798</v>
      </c>
      <c r="Q8">
        <v>1.9307009079118025</v>
      </c>
      <c r="R8">
        <v>4.8190717037037043</v>
      </c>
      <c r="S8">
        <v>2.8923000000000001</v>
      </c>
      <c r="T8">
        <v>0</v>
      </c>
      <c r="U8">
        <v>258.87235120821248</v>
      </c>
      <c r="V8">
        <v>0</v>
      </c>
      <c r="W8">
        <v>4.8212694333599364</v>
      </c>
      <c r="X8">
        <v>19.282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13.237073834830575</v>
      </c>
      <c r="AL8">
        <v>17.354860459208261</v>
      </c>
      <c r="AM8">
        <v>0</v>
      </c>
      <c r="AN8">
        <v>0</v>
      </c>
      <c r="AO8">
        <v>0</v>
      </c>
      <c r="AP8">
        <v>2.038664542350622</v>
      </c>
      <c r="AQ8">
        <v>0</v>
      </c>
      <c r="AR8">
        <v>1.3516681999999998</v>
      </c>
      <c r="AS8">
        <v>6.0615667272524538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562.62594917854653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81.949722821951013</v>
      </c>
      <c r="L9">
        <v>11.569788224527151</v>
      </c>
      <c r="M9">
        <v>0</v>
      </c>
      <c r="N9">
        <v>28.92363487345218</v>
      </c>
      <c r="O9">
        <v>48.568382765243648</v>
      </c>
      <c r="P9">
        <v>58.952893476542798</v>
      </c>
      <c r="Q9">
        <v>1.9307009079118025</v>
      </c>
      <c r="R9">
        <v>4.8190717037037043</v>
      </c>
      <c r="S9">
        <v>2.8923000000000001</v>
      </c>
      <c r="T9">
        <v>0</v>
      </c>
      <c r="U9">
        <v>258.87235120821248</v>
      </c>
      <c r="V9">
        <v>0</v>
      </c>
      <c r="W9">
        <v>4.8212694333599364</v>
      </c>
      <c r="X9">
        <v>19.282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13.237073834830575</v>
      </c>
      <c r="AL9">
        <v>17.354860459208261</v>
      </c>
      <c r="AM9">
        <v>0</v>
      </c>
      <c r="AN9">
        <v>0</v>
      </c>
      <c r="AO9">
        <v>0</v>
      </c>
      <c r="AP9">
        <v>0.78410164938193883</v>
      </c>
      <c r="AQ9">
        <v>0</v>
      </c>
      <c r="AR9">
        <v>1.3516681999999998</v>
      </c>
      <c r="AS9">
        <v>2.3060307290365745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557.61585028736204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81.949722821951013</v>
      </c>
      <c r="L10">
        <v>11.569788224527151</v>
      </c>
      <c r="M10">
        <v>0</v>
      </c>
      <c r="N10">
        <v>28.92363487345218</v>
      </c>
      <c r="O10">
        <v>48.568382765243648</v>
      </c>
      <c r="P10">
        <v>58.952893476542798</v>
      </c>
      <c r="Q10">
        <v>1.9307009079118025</v>
      </c>
      <c r="R10">
        <v>4.8190717037037043</v>
      </c>
      <c r="S10">
        <v>2.8923000000000001</v>
      </c>
      <c r="T10">
        <v>0</v>
      </c>
      <c r="U10">
        <v>258.87235120821248</v>
      </c>
      <c r="V10">
        <v>0</v>
      </c>
      <c r="W10">
        <v>4.8212694333599364</v>
      </c>
      <c r="X10">
        <v>19.282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13.237073834830575</v>
      </c>
      <c r="AL10">
        <v>2.2760473815834774</v>
      </c>
      <c r="AM10">
        <v>0</v>
      </c>
      <c r="AN10">
        <v>0</v>
      </c>
      <c r="AO10">
        <v>0</v>
      </c>
      <c r="AP10">
        <v>0.78410164938193883</v>
      </c>
      <c r="AQ10">
        <v>0</v>
      </c>
      <c r="AR10">
        <v>1.3516681999999998</v>
      </c>
      <c r="AS10">
        <v>1.4824483802408566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541.71345486094151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81.949722821951013</v>
      </c>
      <c r="L11">
        <v>11.569788224527151</v>
      </c>
      <c r="M11">
        <v>0</v>
      </c>
      <c r="N11">
        <v>30</v>
      </c>
      <c r="O11">
        <v>50.381250407398994</v>
      </c>
      <c r="P11">
        <v>58.952893476542798</v>
      </c>
      <c r="Q11">
        <v>1.9307009079118025</v>
      </c>
      <c r="R11">
        <v>4.8190717037037043</v>
      </c>
      <c r="S11">
        <v>2.8923000000000001</v>
      </c>
      <c r="T11">
        <v>0</v>
      </c>
      <c r="U11">
        <v>258.87235120821248</v>
      </c>
      <c r="V11">
        <v>0</v>
      </c>
      <c r="W11">
        <v>4.8212694333599364</v>
      </c>
      <c r="X11">
        <v>19.282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13.237073834830575</v>
      </c>
      <c r="AL11">
        <v>0.56901171841652332</v>
      </c>
      <c r="AM11">
        <v>0</v>
      </c>
      <c r="AN11">
        <v>0</v>
      </c>
      <c r="AO11">
        <v>0</v>
      </c>
      <c r="AP11">
        <v>0.78410164938193883</v>
      </c>
      <c r="AQ11">
        <v>0</v>
      </c>
      <c r="AR11">
        <v>1.3516681999999998</v>
      </c>
      <c r="AS11">
        <v>1.4824483802408566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542.89565196647766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81.949722821951013</v>
      </c>
      <c r="L12">
        <v>11.569788224527151</v>
      </c>
      <c r="M12">
        <v>0</v>
      </c>
      <c r="N12">
        <v>28.923788270122781</v>
      </c>
      <c r="O12">
        <v>48.569132161005278</v>
      </c>
      <c r="P12">
        <v>58.952893476542798</v>
      </c>
      <c r="Q12">
        <v>1.9307009079118025</v>
      </c>
      <c r="R12">
        <v>4.8190717037037043</v>
      </c>
      <c r="S12">
        <v>2.8923000000000001</v>
      </c>
      <c r="T12">
        <v>0</v>
      </c>
      <c r="U12">
        <v>258.87235120821248</v>
      </c>
      <c r="V12">
        <v>0</v>
      </c>
      <c r="W12">
        <v>4.8212694333599364</v>
      </c>
      <c r="X12">
        <v>19.282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13.237073834830575</v>
      </c>
      <c r="AL12">
        <v>0.56901171841652332</v>
      </c>
      <c r="AM12">
        <v>0</v>
      </c>
      <c r="AN12">
        <v>0</v>
      </c>
      <c r="AO12">
        <v>0</v>
      </c>
      <c r="AP12">
        <v>0.78410164938193883</v>
      </c>
      <c r="AQ12">
        <v>0</v>
      </c>
      <c r="AR12">
        <v>1.3516681999999998</v>
      </c>
      <c r="AS12">
        <v>1.4824483802408566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540.00732199020672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81.949722821951013</v>
      </c>
      <c r="L13">
        <v>11.569788224527151</v>
      </c>
      <c r="M13">
        <v>0</v>
      </c>
      <c r="N13">
        <v>28.923788270122781</v>
      </c>
      <c r="O13">
        <v>48.569132161005278</v>
      </c>
      <c r="P13">
        <v>58.952893476542798</v>
      </c>
      <c r="Q13">
        <v>1.9307009079118025</v>
      </c>
      <c r="R13">
        <v>4.8190717037037043</v>
      </c>
      <c r="S13">
        <v>2.8923000000000001</v>
      </c>
      <c r="T13">
        <v>0</v>
      </c>
      <c r="U13">
        <v>258.87235120821248</v>
      </c>
      <c r="V13">
        <v>0</v>
      </c>
      <c r="W13">
        <v>4.8212694333599364</v>
      </c>
      <c r="X13">
        <v>19.282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13.237073834830575</v>
      </c>
      <c r="AL13">
        <v>0.56901171841652332</v>
      </c>
      <c r="AM13">
        <v>0</v>
      </c>
      <c r="AN13">
        <v>0</v>
      </c>
      <c r="AO13">
        <v>0</v>
      </c>
      <c r="AP13">
        <v>0.78410164938193883</v>
      </c>
      <c r="AQ13">
        <v>0</v>
      </c>
      <c r="AR13">
        <v>1.3516681999999998</v>
      </c>
      <c r="AS13">
        <v>1.4824483802408566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540.00732199020672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81.949722821951013</v>
      </c>
      <c r="L14">
        <v>11.569788224527151</v>
      </c>
      <c r="M14">
        <v>0</v>
      </c>
      <c r="N14">
        <v>28.923788270122781</v>
      </c>
      <c r="O14">
        <v>48.569132161005278</v>
      </c>
      <c r="P14">
        <v>58.952893476542798</v>
      </c>
      <c r="Q14">
        <v>1.9307009079118025</v>
      </c>
      <c r="R14">
        <v>4.8190717037037043</v>
      </c>
      <c r="S14">
        <v>2.8923000000000001</v>
      </c>
      <c r="T14">
        <v>0</v>
      </c>
      <c r="U14">
        <v>258.87235120821248</v>
      </c>
      <c r="V14">
        <v>0</v>
      </c>
      <c r="W14">
        <v>4.8212694333599364</v>
      </c>
      <c r="X14">
        <v>19.282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13.237073834830575</v>
      </c>
      <c r="AL14">
        <v>0.56901171841652332</v>
      </c>
      <c r="AM14">
        <v>0</v>
      </c>
      <c r="AN14">
        <v>0</v>
      </c>
      <c r="AO14">
        <v>0</v>
      </c>
      <c r="AP14">
        <v>0.78410164938193883</v>
      </c>
      <c r="AQ14">
        <v>0</v>
      </c>
      <c r="AR14">
        <v>1.3516681999999998</v>
      </c>
      <c r="AS14">
        <v>1.4824483802408566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540.00732199020672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79.210170097315725</v>
      </c>
      <c r="L15">
        <v>11.151301028433947</v>
      </c>
      <c r="M15">
        <v>0</v>
      </c>
      <c r="N15">
        <v>28.923788270122781</v>
      </c>
      <c r="O15">
        <v>48.569132161005278</v>
      </c>
      <c r="P15">
        <v>58.952893476542798</v>
      </c>
      <c r="Q15">
        <v>1.8612934790575915</v>
      </c>
      <c r="R15">
        <v>3.8579376395534295</v>
      </c>
      <c r="S15">
        <v>2.790276395565928</v>
      </c>
      <c r="T15">
        <v>0</v>
      </c>
      <c r="U15">
        <v>258.87235120821248</v>
      </c>
      <c r="V15">
        <v>0</v>
      </c>
      <c r="W15">
        <v>5.7888848888888891</v>
      </c>
      <c r="X15">
        <v>17.358450747708634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13.237073834830575</v>
      </c>
      <c r="AL15">
        <v>0.56901171841652332</v>
      </c>
      <c r="AM15">
        <v>0</v>
      </c>
      <c r="AN15">
        <v>0</v>
      </c>
      <c r="AO15">
        <v>0</v>
      </c>
      <c r="AP15">
        <v>0.78410164938193883</v>
      </c>
      <c r="AQ15">
        <v>0</v>
      </c>
      <c r="AR15">
        <v>1.3516681999999998</v>
      </c>
      <c r="AS15">
        <v>1.4824483802408566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534.76078317527731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79.210170097315725</v>
      </c>
      <c r="L16">
        <v>11.151301028433947</v>
      </c>
      <c r="M16">
        <v>0</v>
      </c>
      <c r="N16">
        <v>28.923788270122781</v>
      </c>
      <c r="O16">
        <v>48.569132161005278</v>
      </c>
      <c r="P16">
        <v>58.952893476542798</v>
      </c>
      <c r="Q16">
        <v>1.8612934790575915</v>
      </c>
      <c r="R16">
        <v>3.8579376395534295</v>
      </c>
      <c r="S16">
        <v>2.790276395565928</v>
      </c>
      <c r="T16">
        <v>0</v>
      </c>
      <c r="U16">
        <v>258.87235120821248</v>
      </c>
      <c r="V16">
        <v>0</v>
      </c>
      <c r="W16">
        <v>5.7888848888888891</v>
      </c>
      <c r="X16">
        <v>17.358450747708634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13.237073834830575</v>
      </c>
      <c r="AL16">
        <v>0.56901171841652332</v>
      </c>
      <c r="AM16">
        <v>0</v>
      </c>
      <c r="AN16">
        <v>0</v>
      </c>
      <c r="AO16">
        <v>0</v>
      </c>
      <c r="AP16">
        <v>0.78410164938193883</v>
      </c>
      <c r="AQ16">
        <v>0</v>
      </c>
      <c r="AR16">
        <v>1.3516681999999998</v>
      </c>
      <c r="AS16">
        <v>1.4824483802408566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534.76078317527731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79.210170097315725</v>
      </c>
      <c r="L17">
        <v>11.151301028433947</v>
      </c>
      <c r="M17">
        <v>0</v>
      </c>
      <c r="N17">
        <v>28.923788270122781</v>
      </c>
      <c r="O17">
        <v>48.569132161005278</v>
      </c>
      <c r="P17">
        <v>58.952893476542798</v>
      </c>
      <c r="Q17">
        <v>1.8612934790575915</v>
      </c>
      <c r="R17">
        <v>3.8579376395534295</v>
      </c>
      <c r="S17">
        <v>2.790276395565928</v>
      </c>
      <c r="T17">
        <v>0</v>
      </c>
      <c r="U17">
        <v>258.87235120821248</v>
      </c>
      <c r="V17">
        <v>0</v>
      </c>
      <c r="W17">
        <v>5.7888848888888891</v>
      </c>
      <c r="X17">
        <v>17.358450747708634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13.237073834830575</v>
      </c>
      <c r="AL17">
        <v>0.56901171841652332</v>
      </c>
      <c r="AM17">
        <v>0</v>
      </c>
      <c r="AN17">
        <v>0</v>
      </c>
      <c r="AO17">
        <v>0</v>
      </c>
      <c r="AP17">
        <v>0.78410164938193883</v>
      </c>
      <c r="AQ17">
        <v>0</v>
      </c>
      <c r="AR17">
        <v>1.3516681999999998</v>
      </c>
      <c r="AS17">
        <v>1.4824483802408566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534.76078317527731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79.210170097315725</v>
      </c>
      <c r="L18">
        <v>11.151301028433947</v>
      </c>
      <c r="M18">
        <v>0</v>
      </c>
      <c r="N18">
        <v>28.923788270122781</v>
      </c>
      <c r="O18">
        <v>48.569132161005278</v>
      </c>
      <c r="P18">
        <v>58.952893476542798</v>
      </c>
      <c r="Q18">
        <v>1.8612934790575915</v>
      </c>
      <c r="R18">
        <v>3.8579376395534295</v>
      </c>
      <c r="S18">
        <v>2.790276395565928</v>
      </c>
      <c r="T18">
        <v>0</v>
      </c>
      <c r="U18">
        <v>258.87235120821248</v>
      </c>
      <c r="V18">
        <v>0</v>
      </c>
      <c r="W18">
        <v>5.7888848888888891</v>
      </c>
      <c r="X18">
        <v>17.358450747708634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13.237073834830575</v>
      </c>
      <c r="AL18">
        <v>0.56901171841652332</v>
      </c>
      <c r="AM18">
        <v>0</v>
      </c>
      <c r="AN18">
        <v>0</v>
      </c>
      <c r="AO18">
        <v>0</v>
      </c>
      <c r="AP18">
        <v>0.78410164938193883</v>
      </c>
      <c r="AQ18">
        <v>0</v>
      </c>
      <c r="AR18">
        <v>1.3516681999999998</v>
      </c>
      <c r="AS18">
        <v>1.4824483802408566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534.76078317527731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79.210170097315725</v>
      </c>
      <c r="L19">
        <v>11.151301028433947</v>
      </c>
      <c r="M19">
        <v>0</v>
      </c>
      <c r="N19">
        <v>28.923788270122781</v>
      </c>
      <c r="O19">
        <v>48.569132161005278</v>
      </c>
      <c r="P19">
        <v>58.952893476542798</v>
      </c>
      <c r="Q19">
        <v>1.8612934790575915</v>
      </c>
      <c r="R19">
        <v>3.8579376395534295</v>
      </c>
      <c r="S19">
        <v>2.790276395565928</v>
      </c>
      <c r="T19">
        <v>0</v>
      </c>
      <c r="U19">
        <v>258.87235120821248</v>
      </c>
      <c r="V19">
        <v>0</v>
      </c>
      <c r="W19">
        <v>5.7888848888888891</v>
      </c>
      <c r="X19">
        <v>17.358450747708634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13.237073834830575</v>
      </c>
      <c r="AL19">
        <v>0.56901171841652332</v>
      </c>
      <c r="AM19">
        <v>0</v>
      </c>
      <c r="AN19">
        <v>0</v>
      </c>
      <c r="AO19">
        <v>0</v>
      </c>
      <c r="AP19">
        <v>0.78410164938193883</v>
      </c>
      <c r="AQ19">
        <v>0</v>
      </c>
      <c r="AR19">
        <v>9.7320109384057965</v>
      </c>
      <c r="AS19">
        <v>1.8118812689562893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543.47055880239861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79.210170097315725</v>
      </c>
      <c r="L20">
        <v>11.151301028433947</v>
      </c>
      <c r="M20">
        <v>0</v>
      </c>
      <c r="N20">
        <v>28.923788270122781</v>
      </c>
      <c r="O20">
        <v>48.569132161005278</v>
      </c>
      <c r="P20">
        <v>58.952893476542798</v>
      </c>
      <c r="Q20">
        <v>1.8612934790575915</v>
      </c>
      <c r="R20">
        <v>3.8579376395534295</v>
      </c>
      <c r="S20">
        <v>2.790276395565928</v>
      </c>
      <c r="T20">
        <v>0</v>
      </c>
      <c r="U20">
        <v>258.87235120821248</v>
      </c>
      <c r="V20">
        <v>0</v>
      </c>
      <c r="W20">
        <v>5.7888848888888891</v>
      </c>
      <c r="X20">
        <v>17.358450747708634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13.237073834830575</v>
      </c>
      <c r="AL20">
        <v>0.56901171841652332</v>
      </c>
      <c r="AM20">
        <v>0</v>
      </c>
      <c r="AN20">
        <v>0</v>
      </c>
      <c r="AO20">
        <v>0</v>
      </c>
      <c r="AP20">
        <v>0.78410164938193883</v>
      </c>
      <c r="AQ20">
        <v>0</v>
      </c>
      <c r="AR20">
        <v>9.7320109384057965</v>
      </c>
      <c r="AS20">
        <v>1.8118812689562893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543.47055880239861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79.210170097315725</v>
      </c>
      <c r="L21">
        <v>11.151301028433947</v>
      </c>
      <c r="M21">
        <v>0</v>
      </c>
      <c r="N21">
        <v>26.650345952154023</v>
      </c>
      <c r="O21">
        <v>48.568382765243648</v>
      </c>
      <c r="P21">
        <v>58.952893476542798</v>
      </c>
      <c r="Q21">
        <v>1.8612934790575915</v>
      </c>
      <c r="R21">
        <v>3.8579376395534295</v>
      </c>
      <c r="S21">
        <v>2.790276395565928</v>
      </c>
      <c r="T21">
        <v>0</v>
      </c>
      <c r="U21">
        <v>258.87235120821248</v>
      </c>
      <c r="V21">
        <v>0</v>
      </c>
      <c r="W21">
        <v>5.7888848888888891</v>
      </c>
      <c r="X21">
        <v>17.358450747708634</v>
      </c>
      <c r="Y21">
        <v>0</v>
      </c>
      <c r="Z21">
        <v>0</v>
      </c>
      <c r="AA21">
        <v>0</v>
      </c>
      <c r="AB21">
        <v>0</v>
      </c>
      <c r="AC21">
        <v>2.3696036598083863</v>
      </c>
      <c r="AD21">
        <v>0</v>
      </c>
      <c r="AE21">
        <v>4.035587186204209</v>
      </c>
      <c r="AF21">
        <v>0</v>
      </c>
      <c r="AG21">
        <v>0</v>
      </c>
      <c r="AH21">
        <v>4.6380922800000004</v>
      </c>
      <c r="AI21">
        <v>0</v>
      </c>
      <c r="AJ21">
        <v>0</v>
      </c>
      <c r="AK21">
        <v>13.237073834830575</v>
      </c>
      <c r="AL21">
        <v>0.56901171841652332</v>
      </c>
      <c r="AM21">
        <v>0</v>
      </c>
      <c r="AN21">
        <v>0</v>
      </c>
      <c r="AO21">
        <v>0</v>
      </c>
      <c r="AP21">
        <v>0.78410164938193883</v>
      </c>
      <c r="AQ21">
        <v>0</v>
      </c>
      <c r="AR21">
        <v>2.1626690692028987</v>
      </c>
      <c r="AS21">
        <v>1.8118812689562893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544.67030834547791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79.210170097315725</v>
      </c>
      <c r="L22">
        <v>11.151301028433947</v>
      </c>
      <c r="M22">
        <v>0</v>
      </c>
      <c r="N22">
        <v>28.92363487345218</v>
      </c>
      <c r="O22">
        <v>48.568382765243648</v>
      </c>
      <c r="P22">
        <v>58.952893476542798</v>
      </c>
      <c r="Q22">
        <v>1.8612934790575915</v>
      </c>
      <c r="R22">
        <v>3.8579376395534295</v>
      </c>
      <c r="S22">
        <v>2.790276395565928</v>
      </c>
      <c r="T22">
        <v>0</v>
      </c>
      <c r="U22">
        <v>258.87235120821248</v>
      </c>
      <c r="V22">
        <v>0</v>
      </c>
      <c r="W22">
        <v>5.7888848888888891</v>
      </c>
      <c r="X22">
        <v>17.358450747708634</v>
      </c>
      <c r="Y22">
        <v>0</v>
      </c>
      <c r="Z22">
        <v>0</v>
      </c>
      <c r="AA22">
        <v>0</v>
      </c>
      <c r="AB22">
        <v>0</v>
      </c>
      <c r="AC22">
        <v>2.3696036598083863</v>
      </c>
      <c r="AD22">
        <v>0</v>
      </c>
      <c r="AE22">
        <v>4.035587186204209</v>
      </c>
      <c r="AF22">
        <v>0</v>
      </c>
      <c r="AG22">
        <v>0</v>
      </c>
      <c r="AH22">
        <v>4.6380922800000004</v>
      </c>
      <c r="AI22">
        <v>0</v>
      </c>
      <c r="AJ22">
        <v>0</v>
      </c>
      <c r="AK22">
        <v>13.237073834830575</v>
      </c>
      <c r="AL22">
        <v>0.56901171841652332</v>
      </c>
      <c r="AM22">
        <v>0</v>
      </c>
      <c r="AN22">
        <v>0</v>
      </c>
      <c r="AO22">
        <v>0</v>
      </c>
      <c r="AP22">
        <v>0.78410164938193883</v>
      </c>
      <c r="AQ22">
        <v>0</v>
      </c>
      <c r="AR22">
        <v>1.3516681999999998</v>
      </c>
      <c r="AS22">
        <v>1.8118812689562893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546.13259639757314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79.210170097315725</v>
      </c>
      <c r="L23">
        <v>11.151301028433947</v>
      </c>
      <c r="M23">
        <v>0</v>
      </c>
      <c r="N23">
        <v>28.92363487345218</v>
      </c>
      <c r="O23">
        <v>48.568382765243648</v>
      </c>
      <c r="P23">
        <v>58.952893476542798</v>
      </c>
      <c r="Q23">
        <v>1.8612934790575915</v>
      </c>
      <c r="R23">
        <v>3.8579376395534295</v>
      </c>
      <c r="S23">
        <v>2.790276395565928</v>
      </c>
      <c r="T23">
        <v>0</v>
      </c>
      <c r="U23">
        <v>258.87235120821248</v>
      </c>
      <c r="V23">
        <v>4.4429485596868883</v>
      </c>
      <c r="W23">
        <v>6.7609462044358724</v>
      </c>
      <c r="X23">
        <v>24.981021211362318</v>
      </c>
      <c r="Y23">
        <v>0</v>
      </c>
      <c r="Z23">
        <v>0</v>
      </c>
      <c r="AA23">
        <v>0</v>
      </c>
      <c r="AB23">
        <v>3.2252693995498878</v>
      </c>
      <c r="AC23">
        <v>2.3696036598083863</v>
      </c>
      <c r="AD23">
        <v>0</v>
      </c>
      <c r="AE23">
        <v>4.035587186204209</v>
      </c>
      <c r="AF23">
        <v>0</v>
      </c>
      <c r="AG23">
        <v>0</v>
      </c>
      <c r="AH23">
        <v>4.6380922800000004</v>
      </c>
      <c r="AI23">
        <v>0</v>
      </c>
      <c r="AJ23">
        <v>0</v>
      </c>
      <c r="AK23">
        <v>13.237073834830575</v>
      </c>
      <c r="AL23">
        <v>3.1295649592082624</v>
      </c>
      <c r="AM23">
        <v>0</v>
      </c>
      <c r="AN23">
        <v>0</v>
      </c>
      <c r="AO23">
        <v>0</v>
      </c>
      <c r="AP23">
        <v>0.94092197925832666</v>
      </c>
      <c r="AQ23">
        <v>0</v>
      </c>
      <c r="AR23">
        <v>1.3516681999999998</v>
      </c>
      <c r="AS23">
        <v>1.8118812689562893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565.11281970667869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79.210170097315725</v>
      </c>
      <c r="L24">
        <v>11.151301028433947</v>
      </c>
      <c r="M24">
        <v>0</v>
      </c>
      <c r="N24">
        <v>28.92363487345218</v>
      </c>
      <c r="O24">
        <v>48.568382765243648</v>
      </c>
      <c r="P24">
        <v>58.952893476542798</v>
      </c>
      <c r="Q24">
        <v>1.8612934790575915</v>
      </c>
      <c r="R24">
        <v>3.8579376395534295</v>
      </c>
      <c r="S24">
        <v>2.790276395565928</v>
      </c>
      <c r="T24">
        <v>0</v>
      </c>
      <c r="U24">
        <v>258.87235120821248</v>
      </c>
      <c r="V24">
        <v>4.4429485596868883</v>
      </c>
      <c r="W24">
        <v>8.5200038092399417</v>
      </c>
      <c r="X24">
        <v>24.080815027106844</v>
      </c>
      <c r="Y24">
        <v>0</v>
      </c>
      <c r="Z24">
        <v>0</v>
      </c>
      <c r="AA24">
        <v>0</v>
      </c>
      <c r="AB24">
        <v>3.2252693995498878</v>
      </c>
      <c r="AC24">
        <v>2.3696036598083863</v>
      </c>
      <c r="AD24">
        <v>0</v>
      </c>
      <c r="AE24">
        <v>4.035587186204209</v>
      </c>
      <c r="AF24">
        <v>0</v>
      </c>
      <c r="AG24">
        <v>0</v>
      </c>
      <c r="AH24">
        <v>9.2761845600000008</v>
      </c>
      <c r="AI24">
        <v>0</v>
      </c>
      <c r="AJ24">
        <v>0</v>
      </c>
      <c r="AK24">
        <v>13.237073834830575</v>
      </c>
      <c r="AL24">
        <v>3.1295649592082624</v>
      </c>
      <c r="AM24">
        <v>0</v>
      </c>
      <c r="AN24">
        <v>0</v>
      </c>
      <c r="AO24">
        <v>0</v>
      </c>
      <c r="AP24">
        <v>0.94092197925832666</v>
      </c>
      <c r="AQ24">
        <v>0</v>
      </c>
      <c r="AR24">
        <v>1.3516681999999998</v>
      </c>
      <c r="AS24">
        <v>1.8118812689562893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570.60976340722732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79.210964447300384</v>
      </c>
      <c r="L25">
        <v>11.151301028433947</v>
      </c>
      <c r="M25">
        <v>0</v>
      </c>
      <c r="N25">
        <v>28.92363487345218</v>
      </c>
      <c r="O25">
        <v>48.568382765243648</v>
      </c>
      <c r="P25">
        <v>58.952893476542798</v>
      </c>
      <c r="Q25">
        <v>1.8612934790575915</v>
      </c>
      <c r="R25">
        <v>3.8588158356057658</v>
      </c>
      <c r="S25">
        <v>2.790276395565928</v>
      </c>
      <c r="T25">
        <v>0</v>
      </c>
      <c r="U25">
        <v>258.87235120821248</v>
      </c>
      <c r="V25">
        <v>4.4457270525615433</v>
      </c>
      <c r="W25">
        <v>8.5200038092399417</v>
      </c>
      <c r="X25">
        <v>24.080815027106844</v>
      </c>
      <c r="Y25">
        <v>0</v>
      </c>
      <c r="Z25">
        <v>0</v>
      </c>
      <c r="AA25">
        <v>0</v>
      </c>
      <c r="AB25">
        <v>3.2252693995498878</v>
      </c>
      <c r="AC25">
        <v>2.3696036598083863</v>
      </c>
      <c r="AD25">
        <v>0</v>
      </c>
      <c r="AE25">
        <v>4.035587186204209</v>
      </c>
      <c r="AF25">
        <v>0</v>
      </c>
      <c r="AG25">
        <v>0</v>
      </c>
      <c r="AH25">
        <v>13.914276839999999</v>
      </c>
      <c r="AI25">
        <v>0</v>
      </c>
      <c r="AJ25">
        <v>0</v>
      </c>
      <c r="AK25">
        <v>13.237073834830575</v>
      </c>
      <c r="AL25">
        <v>3.1295649592082624</v>
      </c>
      <c r="AM25">
        <v>0</v>
      </c>
      <c r="AN25">
        <v>0</v>
      </c>
      <c r="AO25">
        <v>0</v>
      </c>
      <c r="AP25">
        <v>2.038664542350622</v>
      </c>
      <c r="AQ25">
        <v>0</v>
      </c>
      <c r="AR25">
        <v>1.3516681999999998</v>
      </c>
      <c r="AS25">
        <v>1.6471649516057092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576.1853329718806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79.209955956337438</v>
      </c>
      <c r="L26">
        <v>11.151301028433947</v>
      </c>
      <c r="M26">
        <v>0</v>
      </c>
      <c r="N26">
        <v>28.92363487345218</v>
      </c>
      <c r="O26">
        <v>48.568382765243648</v>
      </c>
      <c r="P26">
        <v>58.952893476542798</v>
      </c>
      <c r="Q26">
        <v>1.8612934790575915</v>
      </c>
      <c r="R26">
        <v>3.8588158356057658</v>
      </c>
      <c r="S26">
        <v>2.790276395565928</v>
      </c>
      <c r="T26">
        <v>0</v>
      </c>
      <c r="U26">
        <v>258.87235120821248</v>
      </c>
      <c r="V26">
        <v>4.4457270525615433</v>
      </c>
      <c r="W26">
        <v>8.5200038092399417</v>
      </c>
      <c r="X26">
        <v>24.080815027106844</v>
      </c>
      <c r="Y26">
        <v>0</v>
      </c>
      <c r="Z26">
        <v>0</v>
      </c>
      <c r="AA26">
        <v>0</v>
      </c>
      <c r="AB26">
        <v>3.2252693995498878</v>
      </c>
      <c r="AC26">
        <v>4.7392070656510121</v>
      </c>
      <c r="AD26">
        <v>1.9407334015897046</v>
      </c>
      <c r="AE26">
        <v>8.071174372408418</v>
      </c>
      <c r="AF26">
        <v>0</v>
      </c>
      <c r="AG26">
        <v>0</v>
      </c>
      <c r="AH26">
        <v>18.552369120000002</v>
      </c>
      <c r="AI26">
        <v>0.93508061539670084</v>
      </c>
      <c r="AJ26">
        <v>0</v>
      </c>
      <c r="AK26">
        <v>13.237073834830575</v>
      </c>
      <c r="AL26">
        <v>3.1295649592082624</v>
      </c>
      <c r="AM26">
        <v>1.2731326978244564</v>
      </c>
      <c r="AN26">
        <v>0</v>
      </c>
      <c r="AO26">
        <v>0</v>
      </c>
      <c r="AP26">
        <v>2.038664542350622</v>
      </c>
      <c r="AQ26">
        <v>0</v>
      </c>
      <c r="AR26">
        <v>1.3516681999999998</v>
      </c>
      <c r="AS26">
        <v>1.6471649516057092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591.37655406777549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79.210773526261761</v>
      </c>
      <c r="L27">
        <v>11.151301028433947</v>
      </c>
      <c r="M27">
        <v>0</v>
      </c>
      <c r="N27">
        <v>28.92363487345218</v>
      </c>
      <c r="O27">
        <v>48.568382765243648</v>
      </c>
      <c r="P27">
        <v>58.952893476542798</v>
      </c>
      <c r="Q27">
        <v>1.8612934790575915</v>
      </c>
      <c r="R27">
        <v>3.8588158356057658</v>
      </c>
      <c r="S27">
        <v>2.790276395565928</v>
      </c>
      <c r="T27">
        <v>0</v>
      </c>
      <c r="U27">
        <v>258.87235120821248</v>
      </c>
      <c r="V27">
        <v>4.4457270525615433</v>
      </c>
      <c r="W27">
        <v>8.5200038092399417</v>
      </c>
      <c r="X27">
        <v>24.080815027106844</v>
      </c>
      <c r="Y27">
        <v>0</v>
      </c>
      <c r="Z27">
        <v>0.53873908000000004</v>
      </c>
      <c r="AA27">
        <v>1.7216594033052044</v>
      </c>
      <c r="AB27">
        <v>6.4505385450862729</v>
      </c>
      <c r="AC27">
        <v>4.7392070656510121</v>
      </c>
      <c r="AD27">
        <v>3.8814665492051477</v>
      </c>
      <c r="AE27">
        <v>12.106761812626655</v>
      </c>
      <c r="AF27">
        <v>0</v>
      </c>
      <c r="AG27">
        <v>0</v>
      </c>
      <c r="AH27">
        <v>23.1904614</v>
      </c>
      <c r="AI27">
        <v>4.0520159153967015</v>
      </c>
      <c r="AJ27">
        <v>0</v>
      </c>
      <c r="AK27">
        <v>13.237073834830575</v>
      </c>
      <c r="AL27">
        <v>3.1295649592082624</v>
      </c>
      <c r="AM27">
        <v>1.2731326978244564</v>
      </c>
      <c r="AN27">
        <v>0</v>
      </c>
      <c r="AO27">
        <v>0</v>
      </c>
      <c r="AP27">
        <v>2.038664542350622</v>
      </c>
      <c r="AQ27">
        <v>0</v>
      </c>
      <c r="AR27">
        <v>1.3516681999999998</v>
      </c>
      <c r="AS27">
        <v>1.6471649516057092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610.59438743437522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79.209963889841731</v>
      </c>
      <c r="L28">
        <v>11.151301028433947</v>
      </c>
      <c r="M28">
        <v>0</v>
      </c>
      <c r="N28">
        <v>28.92363487345218</v>
      </c>
      <c r="O28">
        <v>48.568382765243648</v>
      </c>
      <c r="P28">
        <v>58.952893476542798</v>
      </c>
      <c r="Q28">
        <v>1.8612934790575915</v>
      </c>
      <c r="R28">
        <v>10.382350560074512</v>
      </c>
      <c r="S28">
        <v>2.790276395565928</v>
      </c>
      <c r="T28">
        <v>0</v>
      </c>
      <c r="U28">
        <v>258.87235120821248</v>
      </c>
      <c r="V28">
        <v>4.4457270525615433</v>
      </c>
      <c r="W28">
        <v>8.5200038092399417</v>
      </c>
      <c r="X28">
        <v>24.080815027106844</v>
      </c>
      <c r="Y28">
        <v>0</v>
      </c>
      <c r="Z28">
        <v>3.1936453779999998</v>
      </c>
      <c r="AA28">
        <v>6.7705707870370384</v>
      </c>
      <c r="AB28">
        <v>9.6758079446361602</v>
      </c>
      <c r="AC28">
        <v>4.9886390298413685</v>
      </c>
      <c r="AD28">
        <v>6.7110557710068131</v>
      </c>
      <c r="AE28">
        <v>12.106761812626655</v>
      </c>
      <c r="AF28">
        <v>0</v>
      </c>
      <c r="AG28">
        <v>0</v>
      </c>
      <c r="AH28">
        <v>30.14759982</v>
      </c>
      <c r="AI28">
        <v>4.0520159153967015</v>
      </c>
      <c r="AJ28">
        <v>0</v>
      </c>
      <c r="AK28">
        <v>13.237073834830575</v>
      </c>
      <c r="AL28">
        <v>3.1295649592082624</v>
      </c>
      <c r="AM28">
        <v>2.5802153164291077</v>
      </c>
      <c r="AN28">
        <v>0</v>
      </c>
      <c r="AO28">
        <v>0</v>
      </c>
      <c r="AP28">
        <v>0.94092197925832666</v>
      </c>
      <c r="AQ28">
        <v>0</v>
      </c>
      <c r="AR28">
        <v>1.3516681999999998</v>
      </c>
      <c r="AS28">
        <v>1.6471649516057092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638.2916992652099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79.210356114854733</v>
      </c>
      <c r="L29">
        <v>11.151301028433947</v>
      </c>
      <c r="M29">
        <v>0</v>
      </c>
      <c r="N29">
        <v>28.92363487345218</v>
      </c>
      <c r="O29">
        <v>48.568382765243648</v>
      </c>
      <c r="P29">
        <v>58.952893476542798</v>
      </c>
      <c r="Q29">
        <v>1.8612934790575915</v>
      </c>
      <c r="R29">
        <v>10.379566970883291</v>
      </c>
      <c r="S29">
        <v>2.790276395565928</v>
      </c>
      <c r="T29">
        <v>0</v>
      </c>
      <c r="U29">
        <v>258.87235120821248</v>
      </c>
      <c r="V29">
        <v>4.4172994816091951</v>
      </c>
      <c r="W29">
        <v>8.5200038092399417</v>
      </c>
      <c r="X29">
        <v>24.080815027106844</v>
      </c>
      <c r="Y29">
        <v>0</v>
      </c>
      <c r="Z29">
        <v>3.1936453779999998</v>
      </c>
      <c r="AA29">
        <v>6.7705707870370384</v>
      </c>
      <c r="AB29">
        <v>9.6758079446361602</v>
      </c>
      <c r="AC29">
        <v>4.9886390298413685</v>
      </c>
      <c r="AD29">
        <v>6.7110557710068131</v>
      </c>
      <c r="AE29">
        <v>12.106761812626655</v>
      </c>
      <c r="AF29">
        <v>0</v>
      </c>
      <c r="AG29">
        <v>0</v>
      </c>
      <c r="AH29">
        <v>32.466645960000001</v>
      </c>
      <c r="AI29">
        <v>4.0520159153967015</v>
      </c>
      <c r="AJ29">
        <v>0</v>
      </c>
      <c r="AK29">
        <v>13.237073834830575</v>
      </c>
      <c r="AL29">
        <v>3.1295649592082624</v>
      </c>
      <c r="AM29">
        <v>2.5802153164291077</v>
      </c>
      <c r="AN29">
        <v>0</v>
      </c>
      <c r="AO29">
        <v>0</v>
      </c>
      <c r="AP29">
        <v>0.94092197925832666</v>
      </c>
      <c r="AQ29">
        <v>0</v>
      </c>
      <c r="AR29">
        <v>1.3516681999999998</v>
      </c>
      <c r="AS29">
        <v>1.8118812689562893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640.74464278742994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79.210356114854733</v>
      </c>
      <c r="L30">
        <v>11.151301028433947</v>
      </c>
      <c r="M30">
        <v>0</v>
      </c>
      <c r="N30">
        <v>28.92363487345218</v>
      </c>
      <c r="O30">
        <v>48.568382765243648</v>
      </c>
      <c r="P30">
        <v>58.952893476542798</v>
      </c>
      <c r="Q30">
        <v>1.8612934790575915</v>
      </c>
      <c r="R30">
        <v>10.379566970883291</v>
      </c>
      <c r="S30">
        <v>2.790276395565928</v>
      </c>
      <c r="T30">
        <v>0</v>
      </c>
      <c r="U30">
        <v>258.87235120821248</v>
      </c>
      <c r="V30">
        <v>4.4397131389365345</v>
      </c>
      <c r="W30">
        <v>8.5200038092399417</v>
      </c>
      <c r="X30">
        <v>24.080815027106844</v>
      </c>
      <c r="Y30">
        <v>0</v>
      </c>
      <c r="Z30">
        <v>3.1936453779999998</v>
      </c>
      <c r="AA30">
        <v>6.7705707870370384</v>
      </c>
      <c r="AB30">
        <v>9.6758079446361602</v>
      </c>
      <c r="AC30">
        <v>4.9886390298413685</v>
      </c>
      <c r="AD30">
        <v>6.7110557710068131</v>
      </c>
      <c r="AE30">
        <v>12.106761812626655</v>
      </c>
      <c r="AF30">
        <v>0</v>
      </c>
      <c r="AG30">
        <v>0</v>
      </c>
      <c r="AH30">
        <v>32.466645960000001</v>
      </c>
      <c r="AI30">
        <v>4.0520159153967015</v>
      </c>
      <c r="AJ30">
        <v>0</v>
      </c>
      <c r="AK30">
        <v>13.237073834830575</v>
      </c>
      <c r="AL30">
        <v>3.1295649592082624</v>
      </c>
      <c r="AM30">
        <v>2.5802153164291077</v>
      </c>
      <c r="AN30">
        <v>0</v>
      </c>
      <c r="AO30">
        <v>0</v>
      </c>
      <c r="AP30">
        <v>0.94092197925832666</v>
      </c>
      <c r="AQ30">
        <v>0</v>
      </c>
      <c r="AR30">
        <v>1.3516681999999998</v>
      </c>
      <c r="AS30">
        <v>1.8118812689562893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640.76705644475726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79.210356114854733</v>
      </c>
      <c r="L31">
        <v>11.151301028433947</v>
      </c>
      <c r="M31">
        <v>0</v>
      </c>
      <c r="N31">
        <v>28.92363487345218</v>
      </c>
      <c r="O31">
        <v>48.568382765243648</v>
      </c>
      <c r="P31">
        <v>58.952893476542798</v>
      </c>
      <c r="Q31">
        <v>1.8612934790575915</v>
      </c>
      <c r="R31">
        <v>10.379566970883291</v>
      </c>
      <c r="S31">
        <v>2.790276395565928</v>
      </c>
      <c r="T31">
        <v>0</v>
      </c>
      <c r="U31">
        <v>258.87235120821248</v>
      </c>
      <c r="V31">
        <v>4.4397131389365345</v>
      </c>
      <c r="W31">
        <v>8.5200038092399417</v>
      </c>
      <c r="X31">
        <v>24.080815027106844</v>
      </c>
      <c r="Y31">
        <v>0</v>
      </c>
      <c r="Z31">
        <v>3.1936453779999998</v>
      </c>
      <c r="AA31">
        <v>6.7705707870370384</v>
      </c>
      <c r="AB31">
        <v>9.6758079446361602</v>
      </c>
      <c r="AC31">
        <v>4.9886390298413685</v>
      </c>
      <c r="AD31">
        <v>6.7110557710068131</v>
      </c>
      <c r="AE31">
        <v>12.106761812626655</v>
      </c>
      <c r="AF31">
        <v>0</v>
      </c>
      <c r="AG31">
        <v>0</v>
      </c>
      <c r="AH31">
        <v>32.466645960000001</v>
      </c>
      <c r="AI31">
        <v>4.0520159153967015</v>
      </c>
      <c r="AJ31">
        <v>0</v>
      </c>
      <c r="AK31">
        <v>13.237073834830575</v>
      </c>
      <c r="AL31">
        <v>3.1295649592082624</v>
      </c>
      <c r="AM31">
        <v>2.5802153164291077</v>
      </c>
      <c r="AN31">
        <v>0</v>
      </c>
      <c r="AO31">
        <v>0</v>
      </c>
      <c r="AP31">
        <v>0.94092197925832666</v>
      </c>
      <c r="AQ31">
        <v>0</v>
      </c>
      <c r="AR31">
        <v>1.3516681999999998</v>
      </c>
      <c r="AS31">
        <v>1.8118812689562893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640.76705644475726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99.237500134984188</v>
      </c>
      <c r="L32">
        <v>11.151301028433947</v>
      </c>
      <c r="M32">
        <v>0</v>
      </c>
      <c r="N32">
        <v>28.92363487345218</v>
      </c>
      <c r="O32">
        <v>48.568382765243648</v>
      </c>
      <c r="P32">
        <v>58.952893476542798</v>
      </c>
      <c r="Q32">
        <v>1.8612934790575915</v>
      </c>
      <c r="R32">
        <v>10.379566970883291</v>
      </c>
      <c r="S32">
        <v>2.790276395565928</v>
      </c>
      <c r="T32">
        <v>0</v>
      </c>
      <c r="U32">
        <v>258.87235120821248</v>
      </c>
      <c r="V32">
        <v>4.4397131389365345</v>
      </c>
      <c r="W32">
        <v>8.5200038092399417</v>
      </c>
      <c r="X32">
        <v>24.080815027106844</v>
      </c>
      <c r="Y32">
        <v>0</v>
      </c>
      <c r="Z32">
        <v>3.1936453779999998</v>
      </c>
      <c r="AA32">
        <v>6.7705707870370384</v>
      </c>
      <c r="AB32">
        <v>9.6758079446361602</v>
      </c>
      <c r="AC32">
        <v>4.9886390298413685</v>
      </c>
      <c r="AD32">
        <v>6.7110557710068131</v>
      </c>
      <c r="AE32">
        <v>12.106761812626655</v>
      </c>
      <c r="AF32">
        <v>0</v>
      </c>
      <c r="AG32">
        <v>0</v>
      </c>
      <c r="AH32">
        <v>32.466645960000001</v>
      </c>
      <c r="AI32">
        <v>4.0520159153967015</v>
      </c>
      <c r="AJ32">
        <v>0</v>
      </c>
      <c r="AK32">
        <v>13.237073834830575</v>
      </c>
      <c r="AL32">
        <v>3.1295649592082624</v>
      </c>
      <c r="AM32">
        <v>2.5802153164291077</v>
      </c>
      <c r="AN32">
        <v>0</v>
      </c>
      <c r="AO32">
        <v>0</v>
      </c>
      <c r="AP32">
        <v>0.94092197925832666</v>
      </c>
      <c r="AQ32">
        <v>0</v>
      </c>
      <c r="AR32">
        <v>1.3516681999999998</v>
      </c>
      <c r="AS32">
        <v>1.8118812689562893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660.79420046488667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158.26343554762337</v>
      </c>
      <c r="L33">
        <v>24.102121178781928</v>
      </c>
      <c r="M33">
        <v>0</v>
      </c>
      <c r="N33">
        <v>28.92363487345218</v>
      </c>
      <c r="O33">
        <v>48.568382765243648</v>
      </c>
      <c r="P33">
        <v>58.952893476542798</v>
      </c>
      <c r="Q33">
        <v>1.8612934790575915</v>
      </c>
      <c r="R33">
        <v>10.379566970883291</v>
      </c>
      <c r="S33">
        <v>2.790276395565928</v>
      </c>
      <c r="T33">
        <v>0</v>
      </c>
      <c r="U33">
        <v>258.87235120821248</v>
      </c>
      <c r="V33">
        <v>4.4397131389365345</v>
      </c>
      <c r="W33">
        <v>8.5200038092399417</v>
      </c>
      <c r="X33">
        <v>24.080815027106844</v>
      </c>
      <c r="Y33">
        <v>0</v>
      </c>
      <c r="Z33">
        <v>3.1936453779999998</v>
      </c>
      <c r="AA33">
        <v>6.7705707870370384</v>
      </c>
      <c r="AB33">
        <v>9.6758079446361602</v>
      </c>
      <c r="AC33">
        <v>4.9886390298413685</v>
      </c>
      <c r="AD33">
        <v>6.7110557710068131</v>
      </c>
      <c r="AE33">
        <v>12.106761812626655</v>
      </c>
      <c r="AF33">
        <v>0</v>
      </c>
      <c r="AG33">
        <v>0</v>
      </c>
      <c r="AH33">
        <v>30.472266335480462</v>
      </c>
      <c r="AI33">
        <v>0.93508061539670084</v>
      </c>
      <c r="AJ33">
        <v>0</v>
      </c>
      <c r="AK33">
        <v>13.237073834830575</v>
      </c>
      <c r="AL33">
        <v>0.56901171841652332</v>
      </c>
      <c r="AM33">
        <v>2.5802153164291077</v>
      </c>
      <c r="AN33">
        <v>0</v>
      </c>
      <c r="AO33">
        <v>0</v>
      </c>
      <c r="AP33">
        <v>0.94092197925832666</v>
      </c>
      <c r="AQ33">
        <v>0</v>
      </c>
      <c r="AR33">
        <v>9.7320109384057965</v>
      </c>
      <c r="AS33">
        <v>2.3060307290365745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733.97358006104855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125.33240760476251</v>
      </c>
      <c r="L34">
        <v>11.151301028433947</v>
      </c>
      <c r="M34">
        <v>0</v>
      </c>
      <c r="N34">
        <v>28.92363487345218</v>
      </c>
      <c r="O34">
        <v>48.568382765243648</v>
      </c>
      <c r="P34">
        <v>58.952893476542798</v>
      </c>
      <c r="Q34">
        <v>1.8612934790575915</v>
      </c>
      <c r="R34">
        <v>10.379566970883291</v>
      </c>
      <c r="S34">
        <v>2.790276395565928</v>
      </c>
      <c r="T34">
        <v>0</v>
      </c>
      <c r="U34">
        <v>258.87235120821248</v>
      </c>
      <c r="V34">
        <v>4.4397131389365345</v>
      </c>
      <c r="W34">
        <v>8.5200038092399417</v>
      </c>
      <c r="X34">
        <v>24.080815027106844</v>
      </c>
      <c r="Y34">
        <v>0</v>
      </c>
      <c r="Z34">
        <v>1.5968225619999998</v>
      </c>
      <c r="AA34">
        <v>3.4402237454289741</v>
      </c>
      <c r="AB34">
        <v>6.4505385450862729</v>
      </c>
      <c r="AC34">
        <v>4.7392070656510121</v>
      </c>
      <c r="AD34">
        <v>4.3666498361090076</v>
      </c>
      <c r="AE34">
        <v>8.071174372408418</v>
      </c>
      <c r="AF34">
        <v>0</v>
      </c>
      <c r="AG34">
        <v>0</v>
      </c>
      <c r="AH34">
        <v>25.045698413600846</v>
      </c>
      <c r="AI34">
        <v>0</v>
      </c>
      <c r="AJ34">
        <v>0</v>
      </c>
      <c r="AK34">
        <v>13.237073834830575</v>
      </c>
      <c r="AL34">
        <v>0.56901171841652332</v>
      </c>
      <c r="AM34">
        <v>1.2078438610652666</v>
      </c>
      <c r="AN34">
        <v>0</v>
      </c>
      <c r="AO34">
        <v>0</v>
      </c>
      <c r="AP34">
        <v>0.94092197925832666</v>
      </c>
      <c r="AQ34">
        <v>0</v>
      </c>
      <c r="AR34">
        <v>9.7320109384057965</v>
      </c>
      <c r="AS34">
        <v>2.3060307290365745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665.57584737873503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79.209716240291925</v>
      </c>
      <c r="L35">
        <v>11.150944748529634</v>
      </c>
      <c r="M35">
        <v>0</v>
      </c>
      <c r="N35">
        <v>28.92363487345218</v>
      </c>
      <c r="O35">
        <v>48.568382765243648</v>
      </c>
      <c r="P35">
        <v>58.952893476542798</v>
      </c>
      <c r="Q35">
        <v>1.8612934790575915</v>
      </c>
      <c r="R35">
        <v>10.379566970883291</v>
      </c>
      <c r="S35">
        <v>2.790276395565928</v>
      </c>
      <c r="T35">
        <v>0</v>
      </c>
      <c r="U35">
        <v>258.87235120821248</v>
      </c>
      <c r="V35">
        <v>4.4397131389365345</v>
      </c>
      <c r="W35">
        <v>8.5200038092399417</v>
      </c>
      <c r="X35">
        <v>24.080815027106844</v>
      </c>
      <c r="Y35">
        <v>0</v>
      </c>
      <c r="Z35">
        <v>1.5968225619999998</v>
      </c>
      <c r="AA35">
        <v>2.1278936759259266</v>
      </c>
      <c r="AB35">
        <v>3.2252693995498878</v>
      </c>
      <c r="AC35">
        <v>4.7392070656510121</v>
      </c>
      <c r="AD35">
        <v>1.9407334015897046</v>
      </c>
      <c r="AE35">
        <v>8.071174372408418</v>
      </c>
      <c r="AF35">
        <v>0</v>
      </c>
      <c r="AG35">
        <v>0</v>
      </c>
      <c r="AH35">
        <v>17.624750613199577</v>
      </c>
      <c r="AI35">
        <v>0</v>
      </c>
      <c r="AJ35">
        <v>0</v>
      </c>
      <c r="AK35">
        <v>13.237073834830575</v>
      </c>
      <c r="AL35">
        <v>0.56901171841652332</v>
      </c>
      <c r="AM35">
        <v>1.1099104789197303</v>
      </c>
      <c r="AN35">
        <v>0</v>
      </c>
      <c r="AO35">
        <v>0</v>
      </c>
      <c r="AP35">
        <v>0.78410164938193883</v>
      </c>
      <c r="AQ35">
        <v>0</v>
      </c>
      <c r="AR35">
        <v>1.622001738405797</v>
      </c>
      <c r="AS35">
        <v>2.3060307290365745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596.7035733723784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79.210247582181395</v>
      </c>
      <c r="L36">
        <v>11.150971642857145</v>
      </c>
      <c r="M36">
        <v>0</v>
      </c>
      <c r="N36">
        <v>28.92363487345218</v>
      </c>
      <c r="O36">
        <v>48.568382765243648</v>
      </c>
      <c r="P36">
        <v>58.952893476542798</v>
      </c>
      <c r="Q36">
        <v>1.8612934790575915</v>
      </c>
      <c r="R36">
        <v>10.379566970883291</v>
      </c>
      <c r="S36">
        <v>2.790276395565928</v>
      </c>
      <c r="T36">
        <v>0</v>
      </c>
      <c r="U36">
        <v>258.87235120821248</v>
      </c>
      <c r="V36">
        <v>4.4397131389365345</v>
      </c>
      <c r="W36">
        <v>8.5200038092399417</v>
      </c>
      <c r="X36">
        <v>24.080815027106844</v>
      </c>
      <c r="Y36">
        <v>0</v>
      </c>
      <c r="Z36">
        <v>1.5968225619999998</v>
      </c>
      <c r="AA36">
        <v>0</v>
      </c>
      <c r="AB36">
        <v>3.2252693995498878</v>
      </c>
      <c r="AC36">
        <v>4.7392070656510121</v>
      </c>
      <c r="AD36">
        <v>0</v>
      </c>
      <c r="AE36">
        <v>8.071174372408418</v>
      </c>
      <c r="AF36">
        <v>0</v>
      </c>
      <c r="AG36">
        <v>0</v>
      </c>
      <c r="AH36">
        <v>9.2761845600000008</v>
      </c>
      <c r="AI36">
        <v>0</v>
      </c>
      <c r="AJ36">
        <v>0</v>
      </c>
      <c r="AK36">
        <v>13.237073834830575</v>
      </c>
      <c r="AL36">
        <v>0.56901171841652332</v>
      </c>
      <c r="AM36">
        <v>0</v>
      </c>
      <c r="AN36">
        <v>0</v>
      </c>
      <c r="AO36">
        <v>0</v>
      </c>
      <c r="AP36">
        <v>0.78410164938193883</v>
      </c>
      <c r="AQ36">
        <v>0</v>
      </c>
      <c r="AR36">
        <v>1.622001738405797</v>
      </c>
      <c r="AS36">
        <v>2.3060307290365745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583.17702799896063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79.210318790037633</v>
      </c>
      <c r="L37">
        <v>11.150971642857145</v>
      </c>
      <c r="M37">
        <v>0</v>
      </c>
      <c r="N37">
        <v>28.92363487345218</v>
      </c>
      <c r="O37">
        <v>48.568382765243648</v>
      </c>
      <c r="P37">
        <v>58.952893476542798</v>
      </c>
      <c r="Q37">
        <v>1.8612934790575915</v>
      </c>
      <c r="R37">
        <v>10.379566970883291</v>
      </c>
      <c r="S37">
        <v>2.790276395565928</v>
      </c>
      <c r="T37">
        <v>0</v>
      </c>
      <c r="U37">
        <v>258.87235120821248</v>
      </c>
      <c r="V37">
        <v>4.4397131389365345</v>
      </c>
      <c r="W37">
        <v>8.5200038092399417</v>
      </c>
      <c r="X37">
        <v>24.079896883451113</v>
      </c>
      <c r="Y37">
        <v>0</v>
      </c>
      <c r="Z37">
        <v>0</v>
      </c>
      <c r="AA37">
        <v>0</v>
      </c>
      <c r="AB37">
        <v>3.2252693995498878</v>
      </c>
      <c r="AC37">
        <v>2.3696036598083863</v>
      </c>
      <c r="AD37">
        <v>0</v>
      </c>
      <c r="AE37">
        <v>8.071174372408418</v>
      </c>
      <c r="AF37">
        <v>0</v>
      </c>
      <c r="AG37">
        <v>0</v>
      </c>
      <c r="AH37">
        <v>5.3338060965997887</v>
      </c>
      <c r="AI37">
        <v>0</v>
      </c>
      <c r="AJ37">
        <v>0</v>
      </c>
      <c r="AK37">
        <v>13.237073834830575</v>
      </c>
      <c r="AL37">
        <v>3.1295649592082624</v>
      </c>
      <c r="AM37">
        <v>0</v>
      </c>
      <c r="AN37">
        <v>0</v>
      </c>
      <c r="AO37">
        <v>0</v>
      </c>
      <c r="AP37">
        <v>0.78410164938193883</v>
      </c>
      <c r="AQ37">
        <v>0</v>
      </c>
      <c r="AR37">
        <v>1.622001738405797</v>
      </c>
      <c r="AS37">
        <v>2.3060307290365745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577.82792987270977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79.209502266537271</v>
      </c>
      <c r="L38">
        <v>11.150971642857145</v>
      </c>
      <c r="M38">
        <v>0</v>
      </c>
      <c r="N38">
        <v>28.92363487345218</v>
      </c>
      <c r="O38">
        <v>48.568382765243648</v>
      </c>
      <c r="P38">
        <v>58.952893476542798</v>
      </c>
      <c r="Q38">
        <v>1.8612934790575915</v>
      </c>
      <c r="R38">
        <v>10.379566970883291</v>
      </c>
      <c r="S38">
        <v>2.790276395565928</v>
      </c>
      <c r="T38">
        <v>0</v>
      </c>
      <c r="U38">
        <v>258.87235120821248</v>
      </c>
      <c r="V38">
        <v>4.4397131389365345</v>
      </c>
      <c r="W38">
        <v>8.5200038092399417</v>
      </c>
      <c r="X38">
        <v>24.079896883451113</v>
      </c>
      <c r="Y38">
        <v>0</v>
      </c>
      <c r="Z38">
        <v>0</v>
      </c>
      <c r="AA38">
        <v>0</v>
      </c>
      <c r="AB38">
        <v>3.2252693995498878</v>
      </c>
      <c r="AC38">
        <v>0</v>
      </c>
      <c r="AD38">
        <v>0</v>
      </c>
      <c r="AE38">
        <v>4.035587186204209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13.237073834830575</v>
      </c>
      <c r="AL38">
        <v>17.354860459208261</v>
      </c>
      <c r="AM38">
        <v>0</v>
      </c>
      <c r="AN38">
        <v>0</v>
      </c>
      <c r="AO38">
        <v>0</v>
      </c>
      <c r="AP38">
        <v>0.78410164938193883</v>
      </c>
      <c r="AQ38">
        <v>0</v>
      </c>
      <c r="AR38">
        <v>1.622001738405797</v>
      </c>
      <c r="AS38">
        <v>2.3060307290365745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580.31341190659703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140.37266681342942</v>
      </c>
      <c r="L39">
        <v>11.150341097902915</v>
      </c>
      <c r="M39">
        <v>0</v>
      </c>
      <c r="N39">
        <v>28.92363487345218</v>
      </c>
      <c r="O39">
        <v>48.568382765243648</v>
      </c>
      <c r="P39">
        <v>58.952893476542798</v>
      </c>
      <c r="Q39">
        <v>1.8612934790575915</v>
      </c>
      <c r="R39">
        <v>10.379566970883291</v>
      </c>
      <c r="S39">
        <v>2.790276395565928</v>
      </c>
      <c r="T39">
        <v>0</v>
      </c>
      <c r="U39">
        <v>258.87235120821248</v>
      </c>
      <c r="V39">
        <v>4.4397131389365345</v>
      </c>
      <c r="W39">
        <v>8.5200038092399417</v>
      </c>
      <c r="X39">
        <v>24.079896883451113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4.035587186204209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13.237073834830575</v>
      </c>
      <c r="AL39">
        <v>17.354860459208261</v>
      </c>
      <c r="AM39">
        <v>0</v>
      </c>
      <c r="AN39">
        <v>0</v>
      </c>
      <c r="AO39">
        <v>0</v>
      </c>
      <c r="AP39">
        <v>0.78410164938193883</v>
      </c>
      <c r="AQ39">
        <v>0</v>
      </c>
      <c r="AR39">
        <v>1.622001738405797</v>
      </c>
      <c r="AS39">
        <v>1.3177318088760037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637.26237758882451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145.38976250800488</v>
      </c>
      <c r="L40">
        <v>11.150475369882399</v>
      </c>
      <c r="M40">
        <v>0</v>
      </c>
      <c r="N40">
        <v>28.92363487345218</v>
      </c>
      <c r="O40">
        <v>48.568382765243648</v>
      </c>
      <c r="P40">
        <v>58.952893476542798</v>
      </c>
      <c r="Q40">
        <v>1.860749324099723</v>
      </c>
      <c r="R40">
        <v>10.379566970883291</v>
      </c>
      <c r="S40">
        <v>2.6695952668213456</v>
      </c>
      <c r="T40">
        <v>0</v>
      </c>
      <c r="U40">
        <v>258.87235120821248</v>
      </c>
      <c r="V40">
        <v>4.4397131389365345</v>
      </c>
      <c r="W40">
        <v>8.5200038092399417</v>
      </c>
      <c r="X40">
        <v>24.079896883451113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4.035587186204209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13.237073834830575</v>
      </c>
      <c r="AL40">
        <v>17.354860459208261</v>
      </c>
      <c r="AM40">
        <v>0</v>
      </c>
      <c r="AN40">
        <v>0</v>
      </c>
      <c r="AO40">
        <v>0</v>
      </c>
      <c r="AP40">
        <v>0.78410164938193883</v>
      </c>
      <c r="AQ40">
        <v>0</v>
      </c>
      <c r="AR40">
        <v>1.622001738405797</v>
      </c>
      <c r="AS40">
        <v>1.3177318088760037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642.15838227167694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113.76265105323978</v>
      </c>
      <c r="L41">
        <v>11.150475369882399</v>
      </c>
      <c r="M41">
        <v>0</v>
      </c>
      <c r="N41">
        <v>28.92363487345218</v>
      </c>
      <c r="O41">
        <v>48.568382765243648</v>
      </c>
      <c r="P41">
        <v>58.952893476542798</v>
      </c>
      <c r="Q41">
        <v>1.860749324099723</v>
      </c>
      <c r="R41">
        <v>10.379566970883291</v>
      </c>
      <c r="S41">
        <v>2.7829688418708241</v>
      </c>
      <c r="T41">
        <v>0</v>
      </c>
      <c r="U41">
        <v>258.87235120821248</v>
      </c>
      <c r="V41">
        <v>4.4397131389365345</v>
      </c>
      <c r="W41">
        <v>8.5200038092399417</v>
      </c>
      <c r="X41">
        <v>24.079896883451113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4.035587186204209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13.237073834830575</v>
      </c>
      <c r="AL41">
        <v>17.354860459208261</v>
      </c>
      <c r="AM41">
        <v>0</v>
      </c>
      <c r="AN41">
        <v>0</v>
      </c>
      <c r="AO41">
        <v>0</v>
      </c>
      <c r="AP41">
        <v>0.78410164938193883</v>
      </c>
      <c r="AQ41">
        <v>0</v>
      </c>
      <c r="AR41">
        <v>9.7320109384057965</v>
      </c>
      <c r="AS41">
        <v>1.3177318088760037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618.75465359196141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113.7619342466545</v>
      </c>
      <c r="L42">
        <v>11.150475369882399</v>
      </c>
      <c r="M42">
        <v>0</v>
      </c>
      <c r="N42">
        <v>28.92363487345218</v>
      </c>
      <c r="O42">
        <v>48.568382765243648</v>
      </c>
      <c r="P42">
        <v>58.952893476542798</v>
      </c>
      <c r="Q42">
        <v>1.860749324099723</v>
      </c>
      <c r="R42">
        <v>10.379566970883291</v>
      </c>
      <c r="S42">
        <v>2.7829688418708241</v>
      </c>
      <c r="T42">
        <v>0</v>
      </c>
      <c r="U42">
        <v>258.87235120821248</v>
      </c>
      <c r="V42">
        <v>4.4397131389365345</v>
      </c>
      <c r="W42">
        <v>8.5200038092399417</v>
      </c>
      <c r="X42">
        <v>24.079896883451113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4.035587186204209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13.237073834830575</v>
      </c>
      <c r="AL42">
        <v>3.1295649592082624</v>
      </c>
      <c r="AM42">
        <v>0</v>
      </c>
      <c r="AN42">
        <v>0</v>
      </c>
      <c r="AO42">
        <v>0</v>
      </c>
      <c r="AP42">
        <v>0.94092197925832666</v>
      </c>
      <c r="AQ42">
        <v>0</v>
      </c>
      <c r="AR42">
        <v>9.7320109384057965</v>
      </c>
      <c r="AS42">
        <v>1.3177318088760037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604.68546161525239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112.79093486219298</v>
      </c>
      <c r="L43">
        <v>11.150475369882399</v>
      </c>
      <c r="M43">
        <v>0</v>
      </c>
      <c r="N43">
        <v>28.92363487345218</v>
      </c>
      <c r="O43">
        <v>48.568382765243648</v>
      </c>
      <c r="P43">
        <v>58.952893476542798</v>
      </c>
      <c r="Q43">
        <v>1.860749324099723</v>
      </c>
      <c r="R43">
        <v>10.379566970883291</v>
      </c>
      <c r="S43">
        <v>2.7829688418708241</v>
      </c>
      <c r="T43">
        <v>0</v>
      </c>
      <c r="U43">
        <v>258.87235120821248</v>
      </c>
      <c r="V43">
        <v>4.4397131389365345</v>
      </c>
      <c r="W43">
        <v>8.5200038092399417</v>
      </c>
      <c r="X43">
        <v>24.079896883451113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4.035587186204209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13.237073834830575</v>
      </c>
      <c r="AL43">
        <v>0.56901171841652332</v>
      </c>
      <c r="AM43">
        <v>0</v>
      </c>
      <c r="AN43">
        <v>0</v>
      </c>
      <c r="AO43">
        <v>0</v>
      </c>
      <c r="AP43">
        <v>0.43909697444540191</v>
      </c>
      <c r="AQ43">
        <v>0</v>
      </c>
      <c r="AR43">
        <v>2.1626690692028987</v>
      </c>
      <c r="AS43">
        <v>1.3177318088760037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593.08274211598348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95.450440422614037</v>
      </c>
      <c r="L44">
        <v>11.150475369882399</v>
      </c>
      <c r="M44">
        <v>0</v>
      </c>
      <c r="N44">
        <v>28.92363487345218</v>
      </c>
      <c r="O44">
        <v>48.568382765243648</v>
      </c>
      <c r="P44">
        <v>58.952893476542798</v>
      </c>
      <c r="Q44">
        <v>1.860749324099723</v>
      </c>
      <c r="R44">
        <v>10.379566970883291</v>
      </c>
      <c r="S44">
        <v>2.7829688418708241</v>
      </c>
      <c r="T44">
        <v>0</v>
      </c>
      <c r="U44">
        <v>258.87235120821248</v>
      </c>
      <c r="V44">
        <v>4.4397131389365345</v>
      </c>
      <c r="W44">
        <v>8.5200038092399417</v>
      </c>
      <c r="X44">
        <v>21.519907846007804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4.035587186204209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13.237073834830575</v>
      </c>
      <c r="AL44">
        <v>0.56901171841652332</v>
      </c>
      <c r="AM44">
        <v>0</v>
      </c>
      <c r="AN44">
        <v>0</v>
      </c>
      <c r="AO44">
        <v>0</v>
      </c>
      <c r="AP44">
        <v>0.6272813195055511</v>
      </c>
      <c r="AQ44">
        <v>0</v>
      </c>
      <c r="AR44">
        <v>1.622001738405797</v>
      </c>
      <c r="AS44">
        <v>1.3177318088760037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572.82977565322426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95.450376563807993</v>
      </c>
      <c r="L45">
        <v>11.150475369882399</v>
      </c>
      <c r="M45">
        <v>0</v>
      </c>
      <c r="N45">
        <v>28.92363487345218</v>
      </c>
      <c r="O45">
        <v>48.568382765243648</v>
      </c>
      <c r="P45">
        <v>58.952893476542798</v>
      </c>
      <c r="Q45">
        <v>1.860749324099723</v>
      </c>
      <c r="R45">
        <v>10.379566970883291</v>
      </c>
      <c r="S45">
        <v>2.7829688418708241</v>
      </c>
      <c r="T45">
        <v>0</v>
      </c>
      <c r="U45">
        <v>254.5899304506876</v>
      </c>
      <c r="V45">
        <v>4.4397131389365345</v>
      </c>
      <c r="W45">
        <v>8.5200038092399417</v>
      </c>
      <c r="X45">
        <v>21.519907846007804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4.035587186204209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13.237073834830575</v>
      </c>
      <c r="AL45">
        <v>0.56901171841652332</v>
      </c>
      <c r="AM45">
        <v>0</v>
      </c>
      <c r="AN45">
        <v>0</v>
      </c>
      <c r="AO45">
        <v>0</v>
      </c>
      <c r="AP45">
        <v>0.6272813195055511</v>
      </c>
      <c r="AQ45">
        <v>0</v>
      </c>
      <c r="AR45">
        <v>1.622001738405797</v>
      </c>
      <c r="AS45">
        <v>1.3177318088760037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568.54729103689328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95.450070310891405</v>
      </c>
      <c r="L46">
        <v>11.150475369882399</v>
      </c>
      <c r="M46">
        <v>0</v>
      </c>
      <c r="N46">
        <v>28.92363487345218</v>
      </c>
      <c r="O46">
        <v>48.568382765243648</v>
      </c>
      <c r="P46">
        <v>58.952893476542798</v>
      </c>
      <c r="Q46">
        <v>1.860749324099723</v>
      </c>
      <c r="R46">
        <v>10.379566970883291</v>
      </c>
      <c r="S46">
        <v>2.7829688418708241</v>
      </c>
      <c r="T46">
        <v>0</v>
      </c>
      <c r="U46">
        <v>254.5899304506876</v>
      </c>
      <c r="V46">
        <v>4.4397131389365345</v>
      </c>
      <c r="W46">
        <v>8.5200038092399417</v>
      </c>
      <c r="X46">
        <v>20.782102988607598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4.035587186204209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13.237073834830575</v>
      </c>
      <c r="AL46">
        <v>0.56901171841652332</v>
      </c>
      <c r="AM46">
        <v>0</v>
      </c>
      <c r="AN46">
        <v>0</v>
      </c>
      <c r="AO46">
        <v>0</v>
      </c>
      <c r="AP46">
        <v>0.6272813195055511</v>
      </c>
      <c r="AQ46">
        <v>0</v>
      </c>
      <c r="AR46">
        <v>1.622001738405797</v>
      </c>
      <c r="AS46">
        <v>2.3060307290365745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568.79747884673702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106.33139273150934</v>
      </c>
      <c r="L47">
        <v>11.150475369882399</v>
      </c>
      <c r="M47">
        <v>0</v>
      </c>
      <c r="N47">
        <v>28.92363487345218</v>
      </c>
      <c r="O47">
        <v>48.568382765243648</v>
      </c>
      <c r="P47">
        <v>58.952893476542798</v>
      </c>
      <c r="Q47">
        <v>1.8597073923578753</v>
      </c>
      <c r="R47">
        <v>10.379566970883291</v>
      </c>
      <c r="S47">
        <v>2.7875692203136668</v>
      </c>
      <c r="T47">
        <v>0</v>
      </c>
      <c r="U47">
        <v>254.5899304506876</v>
      </c>
      <c r="V47">
        <v>4.4397131389365345</v>
      </c>
      <c r="W47">
        <v>8.5200038092399417</v>
      </c>
      <c r="X47">
        <v>29.202084226822056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4.035587186204209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13.237073834830575</v>
      </c>
      <c r="AL47">
        <v>0.56901171841652332</v>
      </c>
      <c r="AM47">
        <v>0</v>
      </c>
      <c r="AN47">
        <v>0</v>
      </c>
      <c r="AO47">
        <v>0</v>
      </c>
      <c r="AP47">
        <v>0.6272813195055511</v>
      </c>
      <c r="AQ47">
        <v>0</v>
      </c>
      <c r="AR47">
        <v>2.7033363999999995</v>
      </c>
      <c r="AS47">
        <v>6.0615667272524538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592.93921161208061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101.50015195326296</v>
      </c>
      <c r="L48">
        <v>11.150475369882399</v>
      </c>
      <c r="M48">
        <v>0</v>
      </c>
      <c r="N48">
        <v>28.92363487345218</v>
      </c>
      <c r="O48">
        <v>48.568382765243648</v>
      </c>
      <c r="P48">
        <v>58.952893476542798</v>
      </c>
      <c r="Q48">
        <v>1.8597073923578753</v>
      </c>
      <c r="R48">
        <v>10.379566970883291</v>
      </c>
      <c r="S48">
        <v>2.7875692203136668</v>
      </c>
      <c r="T48">
        <v>0</v>
      </c>
      <c r="U48">
        <v>254.5899304506876</v>
      </c>
      <c r="V48">
        <v>4.4397131389365345</v>
      </c>
      <c r="W48">
        <v>8.5200038092399417</v>
      </c>
      <c r="X48">
        <v>30.489025996251563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4.035587186204209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13.237073834830575</v>
      </c>
      <c r="AL48">
        <v>0.56901171841652332</v>
      </c>
      <c r="AM48">
        <v>0</v>
      </c>
      <c r="AN48">
        <v>0</v>
      </c>
      <c r="AO48">
        <v>0</v>
      </c>
      <c r="AP48">
        <v>0.6272813195055511</v>
      </c>
      <c r="AQ48">
        <v>0</v>
      </c>
      <c r="AR48">
        <v>9.7320109384057965</v>
      </c>
      <c r="AS48">
        <v>6.0615667272524538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596.42358714166949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76.370470150309316</v>
      </c>
      <c r="L49">
        <v>11.150475369882399</v>
      </c>
      <c r="M49">
        <v>0</v>
      </c>
      <c r="N49">
        <v>28.92363487345218</v>
      </c>
      <c r="O49">
        <v>48.568382765243648</v>
      </c>
      <c r="P49">
        <v>58.952893476542798</v>
      </c>
      <c r="Q49">
        <v>1.8598179469496019</v>
      </c>
      <c r="R49">
        <v>10.379566970883291</v>
      </c>
      <c r="S49">
        <v>2.7875692203136668</v>
      </c>
      <c r="T49">
        <v>0</v>
      </c>
      <c r="U49">
        <v>254.5899304506876</v>
      </c>
      <c r="V49">
        <v>4.4397131389365345</v>
      </c>
      <c r="W49">
        <v>8.5200038092399417</v>
      </c>
      <c r="X49">
        <v>30.489025996251563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4.035587186204209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13.237073834830575</v>
      </c>
      <c r="AL49">
        <v>0.56901171841652332</v>
      </c>
      <c r="AM49">
        <v>0</v>
      </c>
      <c r="AN49">
        <v>0</v>
      </c>
      <c r="AO49">
        <v>0</v>
      </c>
      <c r="AP49">
        <v>1.7250238825978463</v>
      </c>
      <c r="AQ49">
        <v>0</v>
      </c>
      <c r="AR49">
        <v>9.7320109384057965</v>
      </c>
      <c r="AS49">
        <v>6.0615667272524538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572.39175845639988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76.370458261099657</v>
      </c>
      <c r="L50">
        <v>11.150475369882399</v>
      </c>
      <c r="M50">
        <v>0</v>
      </c>
      <c r="N50">
        <v>28.92363487345218</v>
      </c>
      <c r="O50">
        <v>48.568382765243648</v>
      </c>
      <c r="P50">
        <v>58.952893476542798</v>
      </c>
      <c r="Q50">
        <v>1.8598179469496019</v>
      </c>
      <c r="R50">
        <v>10.379566970883291</v>
      </c>
      <c r="S50">
        <v>2.7875692203136668</v>
      </c>
      <c r="T50">
        <v>0</v>
      </c>
      <c r="U50">
        <v>254.5899304506876</v>
      </c>
      <c r="V50">
        <v>4.4397131389365345</v>
      </c>
      <c r="W50">
        <v>8.5200038092399417</v>
      </c>
      <c r="X50">
        <v>31.780410523421267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4.035587186204209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13.237073834830575</v>
      </c>
      <c r="AL50">
        <v>0.56901171841652332</v>
      </c>
      <c r="AM50">
        <v>0</v>
      </c>
      <c r="AN50">
        <v>0</v>
      </c>
      <c r="AO50">
        <v>0</v>
      </c>
      <c r="AP50">
        <v>1.7250238825978463</v>
      </c>
      <c r="AQ50">
        <v>0</v>
      </c>
      <c r="AR50">
        <v>1.7571687615942029</v>
      </c>
      <c r="AS50">
        <v>6.0615667272524538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565.70828891754843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76.369847341516675</v>
      </c>
      <c r="L51">
        <v>11.150987722709786</v>
      </c>
      <c r="M51">
        <v>0</v>
      </c>
      <c r="N51">
        <v>28.92363487345218</v>
      </c>
      <c r="O51">
        <v>48.568382765243648</v>
      </c>
      <c r="P51">
        <v>58.952893476542798</v>
      </c>
      <c r="Q51">
        <v>1.8598179469496019</v>
      </c>
      <c r="R51">
        <v>10.379566970883291</v>
      </c>
      <c r="S51">
        <v>2.7875692203136668</v>
      </c>
      <c r="T51">
        <v>0</v>
      </c>
      <c r="U51">
        <v>254.5899304506876</v>
      </c>
      <c r="V51">
        <v>4.4397131389365345</v>
      </c>
      <c r="W51">
        <v>8.5200038092399417</v>
      </c>
      <c r="X51">
        <v>31.780410523421267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4.035587186204209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13.237073834830575</v>
      </c>
      <c r="AL51">
        <v>0.56901171841652332</v>
      </c>
      <c r="AM51">
        <v>0</v>
      </c>
      <c r="AN51">
        <v>0</v>
      </c>
      <c r="AO51">
        <v>0</v>
      </c>
      <c r="AP51">
        <v>1.7250238825978463</v>
      </c>
      <c r="AQ51">
        <v>0</v>
      </c>
      <c r="AR51">
        <v>1.2165014307971014</v>
      </c>
      <c r="AS51">
        <v>6.0615667272524538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565.16752301999554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76.370414678733027</v>
      </c>
      <c r="L52">
        <v>11.150987722709786</v>
      </c>
      <c r="M52">
        <v>0</v>
      </c>
      <c r="N52">
        <v>28.92363487345218</v>
      </c>
      <c r="O52">
        <v>48.568382765243648</v>
      </c>
      <c r="P52">
        <v>58.952893476542798</v>
      </c>
      <c r="Q52">
        <v>1.8598179469496019</v>
      </c>
      <c r="R52">
        <v>10.379566970883291</v>
      </c>
      <c r="S52">
        <v>2.7875692203136668</v>
      </c>
      <c r="T52">
        <v>0</v>
      </c>
      <c r="U52">
        <v>254.5899304506876</v>
      </c>
      <c r="V52">
        <v>4.4397131389365345</v>
      </c>
      <c r="W52">
        <v>8.5200038092399417</v>
      </c>
      <c r="X52">
        <v>33.059891798094654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4.035587186204209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13.237073834830575</v>
      </c>
      <c r="AL52">
        <v>0.56901171841652332</v>
      </c>
      <c r="AM52">
        <v>0</v>
      </c>
      <c r="AN52">
        <v>0</v>
      </c>
      <c r="AO52">
        <v>0</v>
      </c>
      <c r="AP52">
        <v>0.6272813195055511</v>
      </c>
      <c r="AQ52">
        <v>0</v>
      </c>
      <c r="AR52">
        <v>1.2165014307971014</v>
      </c>
      <c r="AS52">
        <v>6.0615667272524538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565.34982906879304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76.369800328570236</v>
      </c>
      <c r="L53">
        <v>11.150952179496509</v>
      </c>
      <c r="M53">
        <v>0</v>
      </c>
      <c r="N53">
        <v>28.92363487345218</v>
      </c>
      <c r="O53">
        <v>48.568382765243648</v>
      </c>
      <c r="P53">
        <v>58.952893476542798</v>
      </c>
      <c r="Q53">
        <v>1.8598179469496019</v>
      </c>
      <c r="R53">
        <v>4.8197589317473799</v>
      </c>
      <c r="S53">
        <v>2.7875692203136668</v>
      </c>
      <c r="T53">
        <v>0</v>
      </c>
      <c r="U53">
        <v>254.5899304506876</v>
      </c>
      <c r="V53">
        <v>0</v>
      </c>
      <c r="W53">
        <v>8.5200038092399417</v>
      </c>
      <c r="X53">
        <v>33.39855634164892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4.035587186204209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13.237073834830575</v>
      </c>
      <c r="AL53">
        <v>0.56901171841652332</v>
      </c>
      <c r="AM53">
        <v>0</v>
      </c>
      <c r="AN53">
        <v>0</v>
      </c>
      <c r="AO53">
        <v>0</v>
      </c>
      <c r="AP53">
        <v>0.6272813195055511</v>
      </c>
      <c r="AQ53">
        <v>0</v>
      </c>
      <c r="AR53">
        <v>1.2165014307971014</v>
      </c>
      <c r="AS53">
        <v>1.4824483802408566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551.10920419388719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76.369661560038026</v>
      </c>
      <c r="L54">
        <v>11.151301028433947</v>
      </c>
      <c r="M54">
        <v>0</v>
      </c>
      <c r="N54">
        <v>28.92363487345218</v>
      </c>
      <c r="O54">
        <v>48.568382765243648</v>
      </c>
      <c r="P54">
        <v>58.952893476542798</v>
      </c>
      <c r="Q54">
        <v>1.8598179469496019</v>
      </c>
      <c r="R54">
        <v>4.8197589317473799</v>
      </c>
      <c r="S54">
        <v>2.7848684544378699</v>
      </c>
      <c r="T54">
        <v>0</v>
      </c>
      <c r="U54">
        <v>254.5899304506876</v>
      </c>
      <c r="V54">
        <v>0</v>
      </c>
      <c r="W54">
        <v>8.5200038092399417</v>
      </c>
      <c r="X54">
        <v>33.39855634164892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4.035587186204209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13.237073834830575</v>
      </c>
      <c r="AL54">
        <v>0.56901171841652332</v>
      </c>
      <c r="AM54">
        <v>0</v>
      </c>
      <c r="AN54">
        <v>0</v>
      </c>
      <c r="AO54">
        <v>0</v>
      </c>
      <c r="AP54">
        <v>0.6272813195055511</v>
      </c>
      <c r="AQ54">
        <v>0</v>
      </c>
      <c r="AR54">
        <v>1.2165014307971014</v>
      </c>
      <c r="AS54">
        <v>1.4824483802408566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551.10671350841665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76.369661560038026</v>
      </c>
      <c r="L55">
        <v>11.151301028433947</v>
      </c>
      <c r="M55">
        <v>0</v>
      </c>
      <c r="N55">
        <v>28.92363487345218</v>
      </c>
      <c r="O55">
        <v>48.568382765243648</v>
      </c>
      <c r="P55">
        <v>58.952893476542798</v>
      </c>
      <c r="Q55">
        <v>1.8598179469496019</v>
      </c>
      <c r="R55">
        <v>6.109876073150458</v>
      </c>
      <c r="S55">
        <v>2.7848684544378699</v>
      </c>
      <c r="T55">
        <v>0</v>
      </c>
      <c r="U55">
        <v>254.5899304506876</v>
      </c>
      <c r="V55">
        <v>0</v>
      </c>
      <c r="W55">
        <v>8.5200038092399417</v>
      </c>
      <c r="X55">
        <v>36.122492663525769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13.237073834830575</v>
      </c>
      <c r="AL55">
        <v>3.1295649592082624</v>
      </c>
      <c r="AM55">
        <v>0</v>
      </c>
      <c r="AN55">
        <v>0</v>
      </c>
      <c r="AO55">
        <v>0</v>
      </c>
      <c r="AP55">
        <v>0.6272813195055511</v>
      </c>
      <c r="AQ55">
        <v>0</v>
      </c>
      <c r="AR55">
        <v>2.1626690692028987</v>
      </c>
      <c r="AS55">
        <v>1.4824483802408566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554.59190066468989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76.369661560038026</v>
      </c>
      <c r="L56">
        <v>11.151301028433947</v>
      </c>
      <c r="M56">
        <v>0</v>
      </c>
      <c r="N56">
        <v>28.92363487345218</v>
      </c>
      <c r="O56">
        <v>48.568382765243648</v>
      </c>
      <c r="P56">
        <v>58.952893476542798</v>
      </c>
      <c r="Q56">
        <v>1.8598179469496019</v>
      </c>
      <c r="R56">
        <v>4.8190717037037043</v>
      </c>
      <c r="S56">
        <v>2.7848684544378699</v>
      </c>
      <c r="T56">
        <v>0</v>
      </c>
      <c r="U56">
        <v>254.5899304506876</v>
      </c>
      <c r="V56">
        <v>0</v>
      </c>
      <c r="W56">
        <v>8.5200038092399417</v>
      </c>
      <c r="X56">
        <v>36.122492663525769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13.237073834830575</v>
      </c>
      <c r="AL56">
        <v>3.1295649592082624</v>
      </c>
      <c r="AM56">
        <v>0</v>
      </c>
      <c r="AN56">
        <v>0</v>
      </c>
      <c r="AO56">
        <v>0</v>
      </c>
      <c r="AP56">
        <v>0.6272813195055511</v>
      </c>
      <c r="AQ56">
        <v>0</v>
      </c>
      <c r="AR56">
        <v>2.1626690692028987</v>
      </c>
      <c r="AS56">
        <v>1.4824483802408566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553.30109629524316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76.369661560038026</v>
      </c>
      <c r="L57">
        <v>11.151301028433947</v>
      </c>
      <c r="M57">
        <v>0</v>
      </c>
      <c r="N57">
        <v>28.92363487345218</v>
      </c>
      <c r="O57">
        <v>48.568382765243648</v>
      </c>
      <c r="P57">
        <v>58.952893476542798</v>
      </c>
      <c r="Q57">
        <v>1.8598179469496019</v>
      </c>
      <c r="R57">
        <v>4.8190717037037043</v>
      </c>
      <c r="S57">
        <v>2.7848684544378699</v>
      </c>
      <c r="T57">
        <v>0</v>
      </c>
      <c r="U57">
        <v>254.5899304506876</v>
      </c>
      <c r="V57">
        <v>0</v>
      </c>
      <c r="W57">
        <v>8.5200038092399417</v>
      </c>
      <c r="X57">
        <v>36.122492663525769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13.237073834830575</v>
      </c>
      <c r="AL57">
        <v>3.1295649592082624</v>
      </c>
      <c r="AM57">
        <v>0</v>
      </c>
      <c r="AN57">
        <v>0</v>
      </c>
      <c r="AO57">
        <v>0</v>
      </c>
      <c r="AP57">
        <v>0.6272813195055511</v>
      </c>
      <c r="AQ57">
        <v>0</v>
      </c>
      <c r="AR57">
        <v>2.1626690692028987</v>
      </c>
      <c r="AS57">
        <v>1.4824483802408566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553.30109629524316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76.369661560038026</v>
      </c>
      <c r="L58">
        <v>11.151301028433947</v>
      </c>
      <c r="M58">
        <v>0</v>
      </c>
      <c r="N58">
        <v>28.92363487345218</v>
      </c>
      <c r="O58">
        <v>48.568382765243648</v>
      </c>
      <c r="P58">
        <v>58.952893476542798</v>
      </c>
      <c r="Q58">
        <v>1.8598179469496019</v>
      </c>
      <c r="R58">
        <v>4.8190717037037043</v>
      </c>
      <c r="S58">
        <v>2.7848684544378699</v>
      </c>
      <c r="T58">
        <v>0</v>
      </c>
      <c r="U58">
        <v>254.5899304506876</v>
      </c>
      <c r="V58">
        <v>0</v>
      </c>
      <c r="W58">
        <v>8.5200038092399417</v>
      </c>
      <c r="X58">
        <v>36.122492663525769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13.237073834830575</v>
      </c>
      <c r="AL58">
        <v>3.1295649592082624</v>
      </c>
      <c r="AM58">
        <v>0</v>
      </c>
      <c r="AN58">
        <v>0</v>
      </c>
      <c r="AO58">
        <v>0</v>
      </c>
      <c r="AP58">
        <v>0.6272813195055511</v>
      </c>
      <c r="AQ58">
        <v>0</v>
      </c>
      <c r="AR58">
        <v>2.1626690692028987</v>
      </c>
      <c r="AS58">
        <v>1.4824483802408566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553.30109629524316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76.369661560038026</v>
      </c>
      <c r="L59">
        <v>11.151301028433947</v>
      </c>
      <c r="M59">
        <v>0</v>
      </c>
      <c r="N59">
        <v>28.92363487345218</v>
      </c>
      <c r="O59">
        <v>48.568382765243648</v>
      </c>
      <c r="P59">
        <v>58.952893476542798</v>
      </c>
      <c r="Q59">
        <v>1.8598179469496019</v>
      </c>
      <c r="R59">
        <v>4.8190717037037043</v>
      </c>
      <c r="S59">
        <v>2.7848684544378699</v>
      </c>
      <c r="T59">
        <v>0</v>
      </c>
      <c r="U59">
        <v>254.5899304506876</v>
      </c>
      <c r="V59">
        <v>0</v>
      </c>
      <c r="W59">
        <v>8.5200038092399417</v>
      </c>
      <c r="X59">
        <v>36.122492663525769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13.237073834830575</v>
      </c>
      <c r="AL59">
        <v>3.1295649592082624</v>
      </c>
      <c r="AM59">
        <v>0</v>
      </c>
      <c r="AN59">
        <v>0</v>
      </c>
      <c r="AO59">
        <v>0</v>
      </c>
      <c r="AP59">
        <v>0.94092197925832666</v>
      </c>
      <c r="AQ59">
        <v>0</v>
      </c>
      <c r="AR59">
        <v>2.1626690692028987</v>
      </c>
      <c r="AS59">
        <v>1.4824483802408566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553.61473695499592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76.369661560038026</v>
      </c>
      <c r="L60">
        <v>11.151301028433947</v>
      </c>
      <c r="M60">
        <v>0</v>
      </c>
      <c r="N60">
        <v>28.92363487345218</v>
      </c>
      <c r="O60">
        <v>48.568382765243648</v>
      </c>
      <c r="P60">
        <v>58.952893476542798</v>
      </c>
      <c r="Q60">
        <v>1.8598179469496019</v>
      </c>
      <c r="R60">
        <v>4.8198717853922455</v>
      </c>
      <c r="S60">
        <v>2.7848684544378699</v>
      </c>
      <c r="T60">
        <v>0</v>
      </c>
      <c r="U60">
        <v>254.5899304506876</v>
      </c>
      <c r="V60">
        <v>0</v>
      </c>
      <c r="W60">
        <v>8.5200038092399417</v>
      </c>
      <c r="X60">
        <v>36.122492663525769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13.237073834830575</v>
      </c>
      <c r="AL60">
        <v>3.1295649592082624</v>
      </c>
      <c r="AM60">
        <v>0</v>
      </c>
      <c r="AN60">
        <v>0</v>
      </c>
      <c r="AO60">
        <v>0</v>
      </c>
      <c r="AP60">
        <v>0.94092197925832666</v>
      </c>
      <c r="AQ60">
        <v>0</v>
      </c>
      <c r="AR60">
        <v>2.1626690692028987</v>
      </c>
      <c r="AS60">
        <v>1.4824483802408566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553.61553703668449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76.369661560038026</v>
      </c>
      <c r="L61">
        <v>11.151301028433947</v>
      </c>
      <c r="M61">
        <v>0</v>
      </c>
      <c r="N61">
        <v>28.92363487345218</v>
      </c>
      <c r="O61">
        <v>48.568382765243648</v>
      </c>
      <c r="P61">
        <v>58.952893476542798</v>
      </c>
      <c r="Q61">
        <v>1.8598179469496019</v>
      </c>
      <c r="R61">
        <v>4.8197589317473799</v>
      </c>
      <c r="S61">
        <v>2.7848684544378699</v>
      </c>
      <c r="T61">
        <v>0</v>
      </c>
      <c r="U61">
        <v>254.5899304506876</v>
      </c>
      <c r="V61">
        <v>0</v>
      </c>
      <c r="W61">
        <v>8.5200038092399417</v>
      </c>
      <c r="X61">
        <v>36.122492663525769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13.237073834830575</v>
      </c>
      <c r="AL61">
        <v>3.1295649592082624</v>
      </c>
      <c r="AM61">
        <v>0</v>
      </c>
      <c r="AN61">
        <v>0</v>
      </c>
      <c r="AO61">
        <v>0</v>
      </c>
      <c r="AP61">
        <v>0.94092197925832666</v>
      </c>
      <c r="AQ61">
        <v>0</v>
      </c>
      <c r="AR61">
        <v>2.7033363999999995</v>
      </c>
      <c r="AS61">
        <v>1.4824483802408566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554.15609151383671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76.36898699763664</v>
      </c>
      <c r="L62">
        <v>11.151301028433947</v>
      </c>
      <c r="M62">
        <v>0</v>
      </c>
      <c r="N62">
        <v>28.92363487345218</v>
      </c>
      <c r="O62">
        <v>48.568382765243648</v>
      </c>
      <c r="P62">
        <v>58.952893476542798</v>
      </c>
      <c r="Q62">
        <v>1.8598179469496019</v>
      </c>
      <c r="R62">
        <v>4.8197589317473799</v>
      </c>
      <c r="S62">
        <v>2.7848684544378699</v>
      </c>
      <c r="T62">
        <v>0</v>
      </c>
      <c r="U62">
        <v>254.5899304506876</v>
      </c>
      <c r="V62">
        <v>0</v>
      </c>
      <c r="W62">
        <v>8.5200038092399417</v>
      </c>
      <c r="X62">
        <v>36.122492663525769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13.237073834830575</v>
      </c>
      <c r="AL62">
        <v>3.1295649592082624</v>
      </c>
      <c r="AM62">
        <v>0</v>
      </c>
      <c r="AN62">
        <v>0</v>
      </c>
      <c r="AO62">
        <v>0</v>
      </c>
      <c r="AP62">
        <v>0.94092197925832666</v>
      </c>
      <c r="AQ62">
        <v>0</v>
      </c>
      <c r="AR62">
        <v>2.7033363999999995</v>
      </c>
      <c r="AS62">
        <v>1.4824483802408566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554.15541695143531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76.36967478063292</v>
      </c>
      <c r="L63">
        <v>11.151301028433947</v>
      </c>
      <c r="M63">
        <v>0</v>
      </c>
      <c r="N63">
        <v>28.92363487345218</v>
      </c>
      <c r="O63">
        <v>48.568382765243648</v>
      </c>
      <c r="P63">
        <v>58.952893476542798</v>
      </c>
      <c r="Q63">
        <v>1.8598179469496019</v>
      </c>
      <c r="R63">
        <v>4.8197589317473799</v>
      </c>
      <c r="S63">
        <v>2.7848684544378699</v>
      </c>
      <c r="T63">
        <v>0</v>
      </c>
      <c r="U63">
        <v>254.5899304506876</v>
      </c>
      <c r="V63">
        <v>0</v>
      </c>
      <c r="W63">
        <v>8.5200038092399417</v>
      </c>
      <c r="X63">
        <v>36.122492663525769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13.237073834830575</v>
      </c>
      <c r="AL63">
        <v>3.1295649592082624</v>
      </c>
      <c r="AM63">
        <v>0</v>
      </c>
      <c r="AN63">
        <v>0</v>
      </c>
      <c r="AO63">
        <v>0</v>
      </c>
      <c r="AP63">
        <v>0.94092197925832666</v>
      </c>
      <c r="AQ63">
        <v>0</v>
      </c>
      <c r="AR63">
        <v>2.7033363999999995</v>
      </c>
      <c r="AS63">
        <v>1.4824483802408566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554.15610473443155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76.37075568715963</v>
      </c>
      <c r="L64">
        <v>11.151301028433947</v>
      </c>
      <c r="M64">
        <v>0</v>
      </c>
      <c r="N64">
        <v>28.92363487345218</v>
      </c>
      <c r="O64">
        <v>48.568382765243648</v>
      </c>
      <c r="P64">
        <v>58.952893476542798</v>
      </c>
      <c r="Q64">
        <v>1.8598179469496019</v>
      </c>
      <c r="R64">
        <v>4.8197589317473799</v>
      </c>
      <c r="S64">
        <v>2.7848684544378699</v>
      </c>
      <c r="T64">
        <v>0</v>
      </c>
      <c r="U64">
        <v>254.5899304506876</v>
      </c>
      <c r="V64">
        <v>0</v>
      </c>
      <c r="W64">
        <v>8.5200038092399417</v>
      </c>
      <c r="X64">
        <v>36.122492663525769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13.237073834830575</v>
      </c>
      <c r="AL64">
        <v>3.1295649592082624</v>
      </c>
      <c r="AM64">
        <v>0</v>
      </c>
      <c r="AN64">
        <v>0</v>
      </c>
      <c r="AO64">
        <v>0</v>
      </c>
      <c r="AP64">
        <v>0.94092197925832666</v>
      </c>
      <c r="AQ64">
        <v>0</v>
      </c>
      <c r="AR64">
        <v>2.7033363999999995</v>
      </c>
      <c r="AS64">
        <v>1.4824483802408566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554.15718564095835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76.36910118400192</v>
      </c>
      <c r="L65">
        <v>11.151301028433947</v>
      </c>
      <c r="M65">
        <v>0</v>
      </c>
      <c r="N65">
        <v>28.92363487345218</v>
      </c>
      <c r="O65">
        <v>48.568382765243648</v>
      </c>
      <c r="P65">
        <v>58.952893476542798</v>
      </c>
      <c r="Q65">
        <v>1.8598179469496019</v>
      </c>
      <c r="R65">
        <v>4.8197589317473799</v>
      </c>
      <c r="S65">
        <v>2.7848684544378699</v>
      </c>
      <c r="T65">
        <v>0</v>
      </c>
      <c r="U65">
        <v>254.5899304506876</v>
      </c>
      <c r="V65">
        <v>0</v>
      </c>
      <c r="W65">
        <v>8.5200038092399417</v>
      </c>
      <c r="X65">
        <v>36.122492663525769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4.6380922800000004</v>
      </c>
      <c r="AI65">
        <v>0</v>
      </c>
      <c r="AJ65">
        <v>0</v>
      </c>
      <c r="AK65">
        <v>13.237073834830575</v>
      </c>
      <c r="AL65">
        <v>3.1295649592082624</v>
      </c>
      <c r="AM65">
        <v>0</v>
      </c>
      <c r="AN65">
        <v>0</v>
      </c>
      <c r="AO65">
        <v>0</v>
      </c>
      <c r="AP65">
        <v>0.94092197925832666</v>
      </c>
      <c r="AQ65">
        <v>0</v>
      </c>
      <c r="AR65">
        <v>1.622001738405797</v>
      </c>
      <c r="AS65">
        <v>1.4824483802408566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557.71228875620636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76.370319193200984</v>
      </c>
      <c r="L66">
        <v>11.151301028433947</v>
      </c>
      <c r="M66">
        <v>0</v>
      </c>
      <c r="N66">
        <v>28.92363487345218</v>
      </c>
      <c r="O66">
        <v>48.568382765243648</v>
      </c>
      <c r="P66">
        <v>58.952893476542798</v>
      </c>
      <c r="Q66">
        <v>1.8598179469496019</v>
      </c>
      <c r="R66">
        <v>4.8197589317473799</v>
      </c>
      <c r="S66">
        <v>2.7848684544378699</v>
      </c>
      <c r="T66">
        <v>0</v>
      </c>
      <c r="U66">
        <v>254.5899304506876</v>
      </c>
      <c r="V66">
        <v>0</v>
      </c>
      <c r="W66">
        <v>8.5200038092399417</v>
      </c>
      <c r="X66">
        <v>36.122492663525769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4.6380922800000004</v>
      </c>
      <c r="AI66">
        <v>0</v>
      </c>
      <c r="AJ66">
        <v>0</v>
      </c>
      <c r="AK66">
        <v>13.237073834830575</v>
      </c>
      <c r="AL66">
        <v>3.1295649592082624</v>
      </c>
      <c r="AM66">
        <v>0</v>
      </c>
      <c r="AN66">
        <v>0</v>
      </c>
      <c r="AO66">
        <v>0</v>
      </c>
      <c r="AP66">
        <v>0.94092197925832666</v>
      </c>
      <c r="AQ66">
        <v>0</v>
      </c>
      <c r="AR66">
        <v>1.622001738405797</v>
      </c>
      <c r="AS66">
        <v>1.4824483802408566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557.71350676540544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76.370296588437014</v>
      </c>
      <c r="L67">
        <v>11.151301028433947</v>
      </c>
      <c r="M67">
        <v>0</v>
      </c>
      <c r="N67">
        <v>28.92363487345218</v>
      </c>
      <c r="O67">
        <v>48.568382765243648</v>
      </c>
      <c r="P67">
        <v>58.952893476542798</v>
      </c>
      <c r="Q67">
        <v>1.8598179469496019</v>
      </c>
      <c r="R67">
        <v>4.8197589317473799</v>
      </c>
      <c r="S67">
        <v>2.7848684544378699</v>
      </c>
      <c r="T67">
        <v>0</v>
      </c>
      <c r="U67">
        <v>254.5899304506876</v>
      </c>
      <c r="V67">
        <v>0</v>
      </c>
      <c r="W67">
        <v>8.5200038092399417</v>
      </c>
      <c r="X67">
        <v>36.122492663525769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9.2761845600000008</v>
      </c>
      <c r="AI67">
        <v>0</v>
      </c>
      <c r="AJ67">
        <v>0</v>
      </c>
      <c r="AK67">
        <v>13.237073834830575</v>
      </c>
      <c r="AL67">
        <v>3.1295649592082624</v>
      </c>
      <c r="AM67">
        <v>0</v>
      </c>
      <c r="AN67">
        <v>0</v>
      </c>
      <c r="AO67">
        <v>0</v>
      </c>
      <c r="AP67">
        <v>0.94092197925832666</v>
      </c>
      <c r="AQ67">
        <v>0</v>
      </c>
      <c r="AR67">
        <v>1.622001738405797</v>
      </c>
      <c r="AS67">
        <v>1.4824483802408566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562.35157644064145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89.372641829278706</v>
      </c>
      <c r="L68">
        <v>11.151301028433947</v>
      </c>
      <c r="M68">
        <v>0</v>
      </c>
      <c r="N68">
        <v>28.92363487345218</v>
      </c>
      <c r="O68">
        <v>48.568382765243648</v>
      </c>
      <c r="P68">
        <v>58.952893476542798</v>
      </c>
      <c r="Q68">
        <v>1.8598179469496019</v>
      </c>
      <c r="R68">
        <v>10.379566970883291</v>
      </c>
      <c r="S68">
        <v>2.7848684544378699</v>
      </c>
      <c r="T68">
        <v>0</v>
      </c>
      <c r="U68">
        <v>254.5899304506876</v>
      </c>
      <c r="V68">
        <v>4.1762621398176289</v>
      </c>
      <c r="W68">
        <v>8.5200038092399417</v>
      </c>
      <c r="X68">
        <v>36.122492663525769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9.2761845600000008</v>
      </c>
      <c r="AI68">
        <v>0</v>
      </c>
      <c r="AJ68">
        <v>0</v>
      </c>
      <c r="AK68">
        <v>13.237073834830575</v>
      </c>
      <c r="AL68">
        <v>3.1295649592082624</v>
      </c>
      <c r="AM68">
        <v>0</v>
      </c>
      <c r="AN68">
        <v>0</v>
      </c>
      <c r="AO68">
        <v>0</v>
      </c>
      <c r="AP68">
        <v>0.94092197925832666</v>
      </c>
      <c r="AQ68">
        <v>0</v>
      </c>
      <c r="AR68">
        <v>1.622001738405797</v>
      </c>
      <c r="AS68">
        <v>1.4824483802408566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585.08999186043684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152.59055100966719</v>
      </c>
      <c r="L69">
        <v>11.15096558029644</v>
      </c>
      <c r="M69">
        <v>0</v>
      </c>
      <c r="N69">
        <v>28.92363487345218</v>
      </c>
      <c r="O69">
        <v>48.568382765243648</v>
      </c>
      <c r="P69">
        <v>58.952893476542798</v>
      </c>
      <c r="Q69">
        <v>1.8598179469496019</v>
      </c>
      <c r="R69">
        <v>10.379566970883291</v>
      </c>
      <c r="S69">
        <v>2.7848684544378699</v>
      </c>
      <c r="T69">
        <v>0</v>
      </c>
      <c r="U69">
        <v>254.5899304506876</v>
      </c>
      <c r="V69">
        <v>4.4397131389365345</v>
      </c>
      <c r="W69">
        <v>8.5200038092399417</v>
      </c>
      <c r="X69">
        <v>36.122492663525769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9.2761845600000008</v>
      </c>
      <c r="AI69">
        <v>0</v>
      </c>
      <c r="AJ69">
        <v>0</v>
      </c>
      <c r="AK69">
        <v>13.237073834830575</v>
      </c>
      <c r="AL69">
        <v>3.1295649592082624</v>
      </c>
      <c r="AM69">
        <v>0</v>
      </c>
      <c r="AN69">
        <v>0</v>
      </c>
      <c r="AO69">
        <v>0</v>
      </c>
      <c r="AP69">
        <v>0.6272813195055511</v>
      </c>
      <c r="AQ69">
        <v>0</v>
      </c>
      <c r="AR69">
        <v>1.622001738405797</v>
      </c>
      <c r="AS69">
        <v>1.4824483802408566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648.25737593205383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152.58861744932523</v>
      </c>
      <c r="L70">
        <v>26.020610724203824</v>
      </c>
      <c r="M70">
        <v>0</v>
      </c>
      <c r="N70">
        <v>28.92363487345218</v>
      </c>
      <c r="O70">
        <v>48.568382765243648</v>
      </c>
      <c r="P70">
        <v>58.952893476542798</v>
      </c>
      <c r="Q70">
        <v>1.8598179469496019</v>
      </c>
      <c r="R70">
        <v>10.379566970883291</v>
      </c>
      <c r="S70">
        <v>2.6305451575613623</v>
      </c>
      <c r="T70">
        <v>0</v>
      </c>
      <c r="U70">
        <v>254.5899304506876</v>
      </c>
      <c r="V70">
        <v>4.4397131389365345</v>
      </c>
      <c r="W70">
        <v>8.5200038092399417</v>
      </c>
      <c r="X70">
        <v>36.122492663525769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9.2761845600000008</v>
      </c>
      <c r="AI70">
        <v>0</v>
      </c>
      <c r="AJ70">
        <v>0</v>
      </c>
      <c r="AK70">
        <v>13.237073834830575</v>
      </c>
      <c r="AL70">
        <v>3.1295649592082624</v>
      </c>
      <c r="AM70">
        <v>0</v>
      </c>
      <c r="AN70">
        <v>0</v>
      </c>
      <c r="AO70">
        <v>0</v>
      </c>
      <c r="AP70">
        <v>0.6272813195055511</v>
      </c>
      <c r="AQ70">
        <v>0</v>
      </c>
      <c r="AR70">
        <v>1.622001738405797</v>
      </c>
      <c r="AS70">
        <v>1.4824483802408566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662.97076421874272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152.36677522548868</v>
      </c>
      <c r="L71">
        <v>26.030568418179335</v>
      </c>
      <c r="M71">
        <v>0</v>
      </c>
      <c r="N71">
        <v>28.92363487345218</v>
      </c>
      <c r="O71">
        <v>48.568382765243648</v>
      </c>
      <c r="P71">
        <v>58.952893476542798</v>
      </c>
      <c r="Q71">
        <v>4.9986427230046955</v>
      </c>
      <c r="R71">
        <v>10.379566970883291</v>
      </c>
      <c r="S71">
        <v>6.3493687865235531</v>
      </c>
      <c r="T71">
        <v>0</v>
      </c>
      <c r="U71">
        <v>254.5899304506876</v>
      </c>
      <c r="V71">
        <v>4.4397131389365345</v>
      </c>
      <c r="W71">
        <v>8.5200038092399417</v>
      </c>
      <c r="X71">
        <v>36.122492663525769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4.035587186204209</v>
      </c>
      <c r="AF71">
        <v>0</v>
      </c>
      <c r="AG71">
        <v>0</v>
      </c>
      <c r="AH71">
        <v>16.233322980000001</v>
      </c>
      <c r="AI71">
        <v>0</v>
      </c>
      <c r="AJ71">
        <v>0</v>
      </c>
      <c r="AK71">
        <v>13.237073834830575</v>
      </c>
      <c r="AL71">
        <v>3.1295649592082624</v>
      </c>
      <c r="AM71">
        <v>0</v>
      </c>
      <c r="AN71">
        <v>0</v>
      </c>
      <c r="AO71">
        <v>0</v>
      </c>
      <c r="AP71">
        <v>0.43909697444540191</v>
      </c>
      <c r="AQ71">
        <v>0</v>
      </c>
      <c r="AR71">
        <v>1.622001738405797</v>
      </c>
      <c r="AS71">
        <v>1.4824483802408566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680.42106935504307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152.51327117615151</v>
      </c>
      <c r="L72">
        <v>26.030568418179335</v>
      </c>
      <c r="M72">
        <v>0</v>
      </c>
      <c r="N72">
        <v>28.92363487345218</v>
      </c>
      <c r="O72">
        <v>48.568382765243648</v>
      </c>
      <c r="P72">
        <v>58.952893476542798</v>
      </c>
      <c r="Q72">
        <v>5.0315367096171801</v>
      </c>
      <c r="R72">
        <v>10.379566970883291</v>
      </c>
      <c r="S72">
        <v>6.4579336330597892</v>
      </c>
      <c r="T72">
        <v>0</v>
      </c>
      <c r="U72">
        <v>254.5899304506876</v>
      </c>
      <c r="V72">
        <v>4.4397131389365345</v>
      </c>
      <c r="W72">
        <v>8.5200038092399417</v>
      </c>
      <c r="X72">
        <v>36.122492663525769</v>
      </c>
      <c r="Y72">
        <v>0</v>
      </c>
      <c r="Z72">
        <v>0</v>
      </c>
      <c r="AA72">
        <v>0</v>
      </c>
      <c r="AB72">
        <v>3.1991537632408109</v>
      </c>
      <c r="AC72">
        <v>0</v>
      </c>
      <c r="AD72">
        <v>0</v>
      </c>
      <c r="AE72">
        <v>4.035587186204209</v>
      </c>
      <c r="AF72">
        <v>0</v>
      </c>
      <c r="AG72">
        <v>0</v>
      </c>
      <c r="AH72">
        <v>23.1904614</v>
      </c>
      <c r="AI72">
        <v>0</v>
      </c>
      <c r="AJ72">
        <v>0</v>
      </c>
      <c r="AK72">
        <v>13.237073834830575</v>
      </c>
      <c r="AL72">
        <v>3.1295649592082624</v>
      </c>
      <c r="AM72">
        <v>1.1099104789197303</v>
      </c>
      <c r="AN72">
        <v>0</v>
      </c>
      <c r="AO72">
        <v>0</v>
      </c>
      <c r="AP72">
        <v>0.43909697444540191</v>
      </c>
      <c r="AQ72">
        <v>0</v>
      </c>
      <c r="AR72">
        <v>1.622001738405797</v>
      </c>
      <c r="AS72">
        <v>1.4824483802408566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691.97522680101508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152.51327117615151</v>
      </c>
      <c r="L73">
        <v>26.030568418179335</v>
      </c>
      <c r="M73">
        <v>0</v>
      </c>
      <c r="N73">
        <v>28.92363487345218</v>
      </c>
      <c r="O73">
        <v>48.568382765243648</v>
      </c>
      <c r="P73">
        <v>58.952893476542798</v>
      </c>
      <c r="Q73">
        <v>5.0315367096171801</v>
      </c>
      <c r="R73">
        <v>10.379566970883291</v>
      </c>
      <c r="S73">
        <v>6.4579336330597892</v>
      </c>
      <c r="T73">
        <v>0</v>
      </c>
      <c r="U73">
        <v>254.5899304506876</v>
      </c>
      <c r="V73">
        <v>4.4397131389365345</v>
      </c>
      <c r="W73">
        <v>8.5200038092399417</v>
      </c>
      <c r="X73">
        <v>36.122492663525769</v>
      </c>
      <c r="Y73">
        <v>0</v>
      </c>
      <c r="Z73">
        <v>0.53873908000000004</v>
      </c>
      <c r="AA73">
        <v>1.7216594033052044</v>
      </c>
      <c r="AB73">
        <v>3.9173312216054024</v>
      </c>
      <c r="AC73">
        <v>2.3696036598083863</v>
      </c>
      <c r="AD73">
        <v>2.1994976180923542</v>
      </c>
      <c r="AE73">
        <v>4.035587186204209</v>
      </c>
      <c r="AF73">
        <v>0</v>
      </c>
      <c r="AG73">
        <v>0</v>
      </c>
      <c r="AH73">
        <v>27.828553679999999</v>
      </c>
      <c r="AI73">
        <v>0.93508061539670084</v>
      </c>
      <c r="AJ73">
        <v>0</v>
      </c>
      <c r="AK73">
        <v>13.237073834830575</v>
      </c>
      <c r="AL73">
        <v>3.1295649592082624</v>
      </c>
      <c r="AM73">
        <v>1.1099104789197303</v>
      </c>
      <c r="AN73">
        <v>0</v>
      </c>
      <c r="AO73">
        <v>0</v>
      </c>
      <c r="AP73">
        <v>0.43909697444540191</v>
      </c>
      <c r="AQ73">
        <v>0</v>
      </c>
      <c r="AR73">
        <v>1.622001738405797</v>
      </c>
      <c r="AS73">
        <v>1.4824483802408566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705.09607691598239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152.51363022334903</v>
      </c>
      <c r="L74">
        <v>26.030568418179335</v>
      </c>
      <c r="M74">
        <v>0</v>
      </c>
      <c r="N74">
        <v>28.92363487345218</v>
      </c>
      <c r="O74">
        <v>48.568382765243648</v>
      </c>
      <c r="P74">
        <v>58.952893476542798</v>
      </c>
      <c r="Q74">
        <v>5.0315367096171801</v>
      </c>
      <c r="R74">
        <v>10.379566970883291</v>
      </c>
      <c r="S74">
        <v>6.4579336330597892</v>
      </c>
      <c r="T74">
        <v>0</v>
      </c>
      <c r="U74">
        <v>254.5899304506876</v>
      </c>
      <c r="V74">
        <v>4.4397131389365345</v>
      </c>
      <c r="W74">
        <v>8.5200038092399417</v>
      </c>
      <c r="X74">
        <v>36.122492663525769</v>
      </c>
      <c r="Y74">
        <v>0</v>
      </c>
      <c r="Z74">
        <v>3.1936453779999998</v>
      </c>
      <c r="AA74">
        <v>3.4046297798874834</v>
      </c>
      <c r="AB74">
        <v>9.6758079446361602</v>
      </c>
      <c r="AC74">
        <v>4.9886390298413685</v>
      </c>
      <c r="AD74">
        <v>3.8814665492051477</v>
      </c>
      <c r="AE74">
        <v>12.106761812626655</v>
      </c>
      <c r="AF74">
        <v>0</v>
      </c>
      <c r="AG74">
        <v>0</v>
      </c>
      <c r="AH74">
        <v>34.368263759239696</v>
      </c>
      <c r="AI74">
        <v>4.0520159153967015</v>
      </c>
      <c r="AJ74">
        <v>0</v>
      </c>
      <c r="AK74">
        <v>13.237073834830575</v>
      </c>
      <c r="AL74">
        <v>3.1295649592082624</v>
      </c>
      <c r="AM74">
        <v>2.5802153164291077</v>
      </c>
      <c r="AN74">
        <v>0</v>
      </c>
      <c r="AO74">
        <v>0</v>
      </c>
      <c r="AP74">
        <v>0.43909697444540191</v>
      </c>
      <c r="AQ74">
        <v>0</v>
      </c>
      <c r="AR74">
        <v>1.622001738405797</v>
      </c>
      <c r="AS74">
        <v>1.4824483802408566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738.69191850511027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158.1936442759567</v>
      </c>
      <c r="L75">
        <v>26.030568418179335</v>
      </c>
      <c r="M75">
        <v>0</v>
      </c>
      <c r="N75">
        <v>28.92363487345218</v>
      </c>
      <c r="O75">
        <v>48.568382765243648</v>
      </c>
      <c r="P75">
        <v>58.952893476542798</v>
      </c>
      <c r="Q75">
        <v>5.0208943345349679</v>
      </c>
      <c r="R75">
        <v>10.379566970883291</v>
      </c>
      <c r="S75">
        <v>6.4579336330597892</v>
      </c>
      <c r="T75">
        <v>0</v>
      </c>
      <c r="U75">
        <v>254.5899304506876</v>
      </c>
      <c r="V75">
        <v>4.4397131389365345</v>
      </c>
      <c r="W75">
        <v>8.5200038092399417</v>
      </c>
      <c r="X75">
        <v>36.122492663525769</v>
      </c>
      <c r="Y75">
        <v>0</v>
      </c>
      <c r="Z75">
        <v>3.1936453779999998</v>
      </c>
      <c r="AA75">
        <v>5.4164566296296313</v>
      </c>
      <c r="AB75">
        <v>9.6758079446361602</v>
      </c>
      <c r="AC75">
        <v>4.9886390298413685</v>
      </c>
      <c r="AD75">
        <v>6.7110557710068131</v>
      </c>
      <c r="AE75">
        <v>12.106761812626655</v>
      </c>
      <c r="AF75">
        <v>0</v>
      </c>
      <c r="AG75">
        <v>0</v>
      </c>
      <c r="AH75">
        <v>34.368263759239696</v>
      </c>
      <c r="AI75">
        <v>8.1040318307934029</v>
      </c>
      <c r="AJ75">
        <v>0</v>
      </c>
      <c r="AK75">
        <v>13.237073834830575</v>
      </c>
      <c r="AL75">
        <v>4.2675886500000004</v>
      </c>
      <c r="AM75">
        <v>2.5802153164291077</v>
      </c>
      <c r="AN75">
        <v>0</v>
      </c>
      <c r="AO75">
        <v>0</v>
      </c>
      <c r="AP75">
        <v>0.43909697444540191</v>
      </c>
      <c r="AQ75">
        <v>0</v>
      </c>
      <c r="AR75">
        <v>1.622001738405797</v>
      </c>
      <c r="AS75">
        <v>1.4824483802408566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754.39274586036788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158.19172253198303</v>
      </c>
      <c r="L76">
        <v>26.030568418179335</v>
      </c>
      <c r="M76">
        <v>0</v>
      </c>
      <c r="N76">
        <v>28.92363487345218</v>
      </c>
      <c r="O76">
        <v>48.568382765243648</v>
      </c>
      <c r="P76">
        <v>58.952893476542798</v>
      </c>
      <c r="Q76">
        <v>5.0308402633093525</v>
      </c>
      <c r="R76">
        <v>10.379566970883291</v>
      </c>
      <c r="S76">
        <v>6.4579336330597892</v>
      </c>
      <c r="T76">
        <v>0</v>
      </c>
      <c r="U76">
        <v>254.5899304506876</v>
      </c>
      <c r="V76">
        <v>4.4397131389365345</v>
      </c>
      <c r="W76">
        <v>8.5200038092399417</v>
      </c>
      <c r="X76">
        <v>36.122492663525769</v>
      </c>
      <c r="Y76">
        <v>0</v>
      </c>
      <c r="Z76">
        <v>3.1936453779999998</v>
      </c>
      <c r="AA76">
        <v>6.3836810277777793</v>
      </c>
      <c r="AB76">
        <v>9.6758079446361602</v>
      </c>
      <c r="AC76">
        <v>4.9886390298413685</v>
      </c>
      <c r="AD76">
        <v>8.9480742766843306</v>
      </c>
      <c r="AE76">
        <v>12.106761812626655</v>
      </c>
      <c r="AF76">
        <v>0</v>
      </c>
      <c r="AG76">
        <v>0</v>
      </c>
      <c r="AH76">
        <v>34.368263759239696</v>
      </c>
      <c r="AI76">
        <v>8.1040318307934029</v>
      </c>
      <c r="AJ76">
        <v>0</v>
      </c>
      <c r="AK76">
        <v>13.237073834830575</v>
      </c>
      <c r="AL76">
        <v>17.354860459208261</v>
      </c>
      <c r="AM76">
        <v>2.5802153164291077</v>
      </c>
      <c r="AN76">
        <v>0</v>
      </c>
      <c r="AO76">
        <v>0</v>
      </c>
      <c r="AP76">
        <v>0.43909697444540191</v>
      </c>
      <c r="AQ76">
        <v>0</v>
      </c>
      <c r="AR76">
        <v>1.622001738405797</v>
      </c>
      <c r="AS76">
        <v>1.4824483802408566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770.69228475820262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158.19386119677421</v>
      </c>
      <c r="L77">
        <v>26.020610724203824</v>
      </c>
      <c r="M77">
        <v>0</v>
      </c>
      <c r="N77">
        <v>28.92363487345218</v>
      </c>
      <c r="O77">
        <v>48.568382765243648</v>
      </c>
      <c r="P77">
        <v>58.952893476542798</v>
      </c>
      <c r="Q77">
        <v>5.0308402633093525</v>
      </c>
      <c r="R77">
        <v>10.379566970883291</v>
      </c>
      <c r="S77">
        <v>6.4579336330597892</v>
      </c>
      <c r="T77">
        <v>0</v>
      </c>
      <c r="U77">
        <v>254.5899304506876</v>
      </c>
      <c r="V77">
        <v>4.4397131389365345</v>
      </c>
      <c r="W77">
        <v>8.5200038092399417</v>
      </c>
      <c r="X77">
        <v>36.122492663525769</v>
      </c>
      <c r="Y77">
        <v>0</v>
      </c>
      <c r="Z77">
        <v>3.1936453779999998</v>
      </c>
      <c r="AA77">
        <v>6.3836810277777793</v>
      </c>
      <c r="AB77">
        <v>9.6758079446361602</v>
      </c>
      <c r="AC77">
        <v>4.9886390298413685</v>
      </c>
      <c r="AD77">
        <v>8.9480742766843306</v>
      </c>
      <c r="AE77">
        <v>12.106761812626655</v>
      </c>
      <c r="AF77">
        <v>0</v>
      </c>
      <c r="AG77">
        <v>0</v>
      </c>
      <c r="AH77">
        <v>34.368263759239696</v>
      </c>
      <c r="AI77">
        <v>8.1040318307934029</v>
      </c>
      <c r="AJ77">
        <v>0</v>
      </c>
      <c r="AK77">
        <v>13.237073834830575</v>
      </c>
      <c r="AL77">
        <v>17.354860459208261</v>
      </c>
      <c r="AM77">
        <v>2.5802153164291077</v>
      </c>
      <c r="AN77">
        <v>0</v>
      </c>
      <c r="AO77">
        <v>0</v>
      </c>
      <c r="AP77">
        <v>0.43909697444540191</v>
      </c>
      <c r="AQ77">
        <v>0</v>
      </c>
      <c r="AR77">
        <v>1.8923355307971013</v>
      </c>
      <c r="AS77">
        <v>1.4824483802408566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770.95479952140965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158.19375366578365</v>
      </c>
      <c r="L78">
        <v>26.020610724203824</v>
      </c>
      <c r="M78">
        <v>0</v>
      </c>
      <c r="N78">
        <v>28.92363487345218</v>
      </c>
      <c r="O78">
        <v>48.568382765243648</v>
      </c>
      <c r="P78">
        <v>58.952893476542798</v>
      </c>
      <c r="Q78">
        <v>5.0308402633093525</v>
      </c>
      <c r="R78">
        <v>10.379566970883291</v>
      </c>
      <c r="S78">
        <v>6.4579336330597892</v>
      </c>
      <c r="T78">
        <v>0</v>
      </c>
      <c r="U78">
        <v>254.5899304506876</v>
      </c>
      <c r="V78">
        <v>4.4397131389365345</v>
      </c>
      <c r="W78">
        <v>8.5200038092399417</v>
      </c>
      <c r="X78">
        <v>36.122492663525769</v>
      </c>
      <c r="Y78">
        <v>0</v>
      </c>
      <c r="Z78">
        <v>3.1936453779999998</v>
      </c>
      <c r="AA78">
        <v>6.3836810277777793</v>
      </c>
      <c r="AB78">
        <v>9.6758079446361602</v>
      </c>
      <c r="AC78">
        <v>4.9886390298413685</v>
      </c>
      <c r="AD78">
        <v>8.9480742766843306</v>
      </c>
      <c r="AE78">
        <v>12.106761812626655</v>
      </c>
      <c r="AF78">
        <v>0</v>
      </c>
      <c r="AG78">
        <v>0</v>
      </c>
      <c r="AH78">
        <v>34.368263759239696</v>
      </c>
      <c r="AI78">
        <v>8.1040318307934029</v>
      </c>
      <c r="AJ78">
        <v>0</v>
      </c>
      <c r="AK78">
        <v>13.237073834830575</v>
      </c>
      <c r="AL78">
        <v>17.354860459208261</v>
      </c>
      <c r="AM78">
        <v>2.5802153164291077</v>
      </c>
      <c r="AN78">
        <v>0</v>
      </c>
      <c r="AO78">
        <v>0</v>
      </c>
      <c r="AP78">
        <v>0.43909697444540191</v>
      </c>
      <c r="AQ78">
        <v>0</v>
      </c>
      <c r="AR78">
        <v>9.7320109384057965</v>
      </c>
      <c r="AS78">
        <v>1.4824483802408566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778.7943673980277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152.5136083142811</v>
      </c>
      <c r="L79">
        <v>25.089997936583359</v>
      </c>
      <c r="M79">
        <v>0</v>
      </c>
      <c r="N79">
        <v>28.92363487345218</v>
      </c>
      <c r="O79">
        <v>48.568382765243648</v>
      </c>
      <c r="P79">
        <v>58.952893476542798</v>
      </c>
      <c r="Q79">
        <v>5.0308402633093525</v>
      </c>
      <c r="R79">
        <v>10.379566970883291</v>
      </c>
      <c r="S79">
        <v>6.4579336330597892</v>
      </c>
      <c r="T79">
        <v>0</v>
      </c>
      <c r="U79">
        <v>254.5899304506876</v>
      </c>
      <c r="V79">
        <v>4.4397131389365345</v>
      </c>
      <c r="W79">
        <v>8.5200038092399417</v>
      </c>
      <c r="X79">
        <v>34.823064387339443</v>
      </c>
      <c r="Y79">
        <v>0</v>
      </c>
      <c r="Z79">
        <v>3.1936453779999998</v>
      </c>
      <c r="AA79">
        <v>6.3836810277777793</v>
      </c>
      <c r="AB79">
        <v>9.6758079446361602</v>
      </c>
      <c r="AC79">
        <v>4.9886390298413685</v>
      </c>
      <c r="AD79">
        <v>8.9480742766843306</v>
      </c>
      <c r="AE79">
        <v>12.106761812626655</v>
      </c>
      <c r="AF79">
        <v>0</v>
      </c>
      <c r="AG79">
        <v>0</v>
      </c>
      <c r="AH79">
        <v>34.368263759239696</v>
      </c>
      <c r="AI79">
        <v>4.0520159153967015</v>
      </c>
      <c r="AJ79">
        <v>0</v>
      </c>
      <c r="AK79">
        <v>13.237073834830575</v>
      </c>
      <c r="AL79">
        <v>17.354860459208261</v>
      </c>
      <c r="AM79">
        <v>2.5802153164291077</v>
      </c>
      <c r="AN79">
        <v>0</v>
      </c>
      <c r="AO79">
        <v>0</v>
      </c>
      <c r="AP79">
        <v>1.1604705934598178</v>
      </c>
      <c r="AQ79">
        <v>0</v>
      </c>
      <c r="AR79">
        <v>9.7320109384057965</v>
      </c>
      <c r="AS79">
        <v>1.6471649516057092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767.718255257701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152.5136083142811</v>
      </c>
      <c r="L80">
        <v>25.089997936583359</v>
      </c>
      <c r="M80">
        <v>0</v>
      </c>
      <c r="N80">
        <v>28.92363487345218</v>
      </c>
      <c r="O80">
        <v>48.568382765243648</v>
      </c>
      <c r="P80">
        <v>58.952893476542798</v>
      </c>
      <c r="Q80">
        <v>5.0308402633093525</v>
      </c>
      <c r="R80">
        <v>10.379566970883291</v>
      </c>
      <c r="S80">
        <v>6.4579336330597892</v>
      </c>
      <c r="T80">
        <v>0</v>
      </c>
      <c r="U80">
        <v>254.5899304506876</v>
      </c>
      <c r="V80">
        <v>4.4397131389365345</v>
      </c>
      <c r="W80">
        <v>8.5200038092399417</v>
      </c>
      <c r="X80">
        <v>34.823064387339443</v>
      </c>
      <c r="Y80">
        <v>0</v>
      </c>
      <c r="Z80">
        <v>3.1936453779999998</v>
      </c>
      <c r="AA80">
        <v>3.4402237454289741</v>
      </c>
      <c r="AB80">
        <v>3.2252693995498878</v>
      </c>
      <c r="AC80">
        <v>0</v>
      </c>
      <c r="AD80">
        <v>8.9480742766843306</v>
      </c>
      <c r="AE80">
        <v>12.106761812626655</v>
      </c>
      <c r="AF80">
        <v>0</v>
      </c>
      <c r="AG80">
        <v>0</v>
      </c>
      <c r="AH80">
        <v>30.14759982</v>
      </c>
      <c r="AI80">
        <v>0.93508061539670084</v>
      </c>
      <c r="AJ80">
        <v>0</v>
      </c>
      <c r="AK80">
        <v>13.237073834830575</v>
      </c>
      <c r="AL80">
        <v>3.4140708184165236</v>
      </c>
      <c r="AM80">
        <v>1.1099104789197303</v>
      </c>
      <c r="AN80">
        <v>0</v>
      </c>
      <c r="AO80">
        <v>0</v>
      </c>
      <c r="AP80">
        <v>1.1604705934598178</v>
      </c>
      <c r="AQ80">
        <v>0</v>
      </c>
      <c r="AR80">
        <v>3.2440037307971012</v>
      </c>
      <c r="AS80">
        <v>1.6471649516057092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724.09891947527512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152.51261786245311</v>
      </c>
      <c r="L81">
        <v>25.089997936583359</v>
      </c>
      <c r="M81">
        <v>0</v>
      </c>
      <c r="N81">
        <v>28.92363487345218</v>
      </c>
      <c r="O81">
        <v>48.568382765243648</v>
      </c>
      <c r="P81">
        <v>58.952893476542798</v>
      </c>
      <c r="Q81">
        <v>5.0308402633093525</v>
      </c>
      <c r="R81">
        <v>10.379566970883291</v>
      </c>
      <c r="S81">
        <v>6.4579336330597892</v>
      </c>
      <c r="T81">
        <v>0</v>
      </c>
      <c r="U81">
        <v>254.5899304506876</v>
      </c>
      <c r="V81">
        <v>4.4397131389365345</v>
      </c>
      <c r="W81">
        <v>8.5200038092399417</v>
      </c>
      <c r="X81">
        <v>36.122492663525769</v>
      </c>
      <c r="Y81">
        <v>0</v>
      </c>
      <c r="Z81">
        <v>1.5968225619999998</v>
      </c>
      <c r="AA81">
        <v>1.5475590370370371</v>
      </c>
      <c r="AB81">
        <v>3.2252693995498878</v>
      </c>
      <c r="AC81">
        <v>0</v>
      </c>
      <c r="AD81">
        <v>8.9480742766843306</v>
      </c>
      <c r="AE81">
        <v>8.071174372408418</v>
      </c>
      <c r="AF81">
        <v>0</v>
      </c>
      <c r="AG81">
        <v>0</v>
      </c>
      <c r="AH81">
        <v>25.509507540000001</v>
      </c>
      <c r="AI81">
        <v>0</v>
      </c>
      <c r="AJ81">
        <v>0</v>
      </c>
      <c r="AK81">
        <v>13.237073834830575</v>
      </c>
      <c r="AL81">
        <v>0.56901171841652332</v>
      </c>
      <c r="AM81">
        <v>0</v>
      </c>
      <c r="AN81">
        <v>0</v>
      </c>
      <c r="AO81">
        <v>0</v>
      </c>
      <c r="AP81">
        <v>1.1604705934598178</v>
      </c>
      <c r="AQ81">
        <v>0</v>
      </c>
      <c r="AR81">
        <v>2.1626690692028987</v>
      </c>
      <c r="AS81">
        <v>1.6471649516057092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707.26280519911256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152.5911678630076</v>
      </c>
      <c r="L82">
        <v>26.990714398461041</v>
      </c>
      <c r="M82">
        <v>0</v>
      </c>
      <c r="N82">
        <v>28.92363487345218</v>
      </c>
      <c r="O82">
        <v>48.568382765243648</v>
      </c>
      <c r="P82">
        <v>58.952893476542798</v>
      </c>
      <c r="Q82">
        <v>5.0308402633093525</v>
      </c>
      <c r="R82">
        <v>10.379566970883291</v>
      </c>
      <c r="S82">
        <v>6.4579336330597892</v>
      </c>
      <c r="T82">
        <v>0</v>
      </c>
      <c r="U82">
        <v>254.5899304506876</v>
      </c>
      <c r="V82">
        <v>4.4397131389365345</v>
      </c>
      <c r="W82">
        <v>8.5200038092399417</v>
      </c>
      <c r="X82">
        <v>36.122492663525769</v>
      </c>
      <c r="Y82">
        <v>0</v>
      </c>
      <c r="Z82">
        <v>1.5968225619999998</v>
      </c>
      <c r="AA82">
        <v>0</v>
      </c>
      <c r="AB82">
        <v>0</v>
      </c>
      <c r="AC82">
        <v>0</v>
      </c>
      <c r="AD82">
        <v>1.9407334015897046</v>
      </c>
      <c r="AE82">
        <v>8.071174372408418</v>
      </c>
      <c r="AF82">
        <v>0</v>
      </c>
      <c r="AG82">
        <v>0</v>
      </c>
      <c r="AH82">
        <v>16.233322980000001</v>
      </c>
      <c r="AI82">
        <v>0</v>
      </c>
      <c r="AJ82">
        <v>0</v>
      </c>
      <c r="AK82">
        <v>13.237073834830575</v>
      </c>
      <c r="AL82">
        <v>0.56901171841652332</v>
      </c>
      <c r="AM82">
        <v>0</v>
      </c>
      <c r="AN82">
        <v>0</v>
      </c>
      <c r="AO82">
        <v>0</v>
      </c>
      <c r="AP82">
        <v>1.1604705934598178</v>
      </c>
      <c r="AQ82">
        <v>0</v>
      </c>
      <c r="AR82">
        <v>2.1626690692028987</v>
      </c>
      <c r="AS82">
        <v>1.6471649516057092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688.18571778986325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134.97340074736371</v>
      </c>
      <c r="L83">
        <v>11.999811609233857</v>
      </c>
      <c r="M83">
        <v>0</v>
      </c>
      <c r="N83">
        <v>28.92363487345218</v>
      </c>
      <c r="O83">
        <v>48.568382765243648</v>
      </c>
      <c r="P83">
        <v>58.952893476542798</v>
      </c>
      <c r="Q83">
        <v>1.9291755019710908</v>
      </c>
      <c r="R83">
        <v>10.379566970883291</v>
      </c>
      <c r="S83">
        <v>2.8902863022170364</v>
      </c>
      <c r="T83">
        <v>0</v>
      </c>
      <c r="U83">
        <v>254.5899304506876</v>
      </c>
      <c r="V83">
        <v>4.4397131389365345</v>
      </c>
      <c r="W83">
        <v>8.5200038092399417</v>
      </c>
      <c r="X83">
        <v>36.122492663525769</v>
      </c>
      <c r="Y83">
        <v>0</v>
      </c>
      <c r="Z83">
        <v>1.5968225619999998</v>
      </c>
      <c r="AA83">
        <v>0</v>
      </c>
      <c r="AB83">
        <v>0</v>
      </c>
      <c r="AC83">
        <v>0</v>
      </c>
      <c r="AD83">
        <v>0</v>
      </c>
      <c r="AE83">
        <v>4.035587186204209</v>
      </c>
      <c r="AF83">
        <v>0</v>
      </c>
      <c r="AG83">
        <v>0</v>
      </c>
      <c r="AH83">
        <v>9.2761845600000008</v>
      </c>
      <c r="AI83">
        <v>0</v>
      </c>
      <c r="AJ83">
        <v>0</v>
      </c>
      <c r="AK83">
        <v>13.237073834830575</v>
      </c>
      <c r="AL83">
        <v>0.56901171841652332</v>
      </c>
      <c r="AM83">
        <v>0</v>
      </c>
      <c r="AN83">
        <v>0</v>
      </c>
      <c r="AO83">
        <v>0</v>
      </c>
      <c r="AP83">
        <v>1.1604705934598178</v>
      </c>
      <c r="AQ83">
        <v>0</v>
      </c>
      <c r="AR83">
        <v>2.1626690692028987</v>
      </c>
      <c r="AS83">
        <v>1.6471649516057092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635.9742767850172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106.05103918860455</v>
      </c>
      <c r="L84">
        <v>11.151301028433947</v>
      </c>
      <c r="M84">
        <v>0</v>
      </c>
      <c r="N84">
        <v>28.92363487345218</v>
      </c>
      <c r="O84">
        <v>48.568382765243648</v>
      </c>
      <c r="P84">
        <v>58.952893476542798</v>
      </c>
      <c r="Q84">
        <v>1.9291755019710908</v>
      </c>
      <c r="R84">
        <v>10.379566970883291</v>
      </c>
      <c r="S84">
        <v>2.8902863022170364</v>
      </c>
      <c r="T84">
        <v>0</v>
      </c>
      <c r="U84">
        <v>254.5899304506876</v>
      </c>
      <c r="V84">
        <v>4.4397131389365345</v>
      </c>
      <c r="W84">
        <v>8.5200038092399417</v>
      </c>
      <c r="X84">
        <v>36.122492663525769</v>
      </c>
      <c r="Y84">
        <v>0</v>
      </c>
      <c r="Z84">
        <v>1.5968225619999998</v>
      </c>
      <c r="AA84">
        <v>0</v>
      </c>
      <c r="AB84">
        <v>0</v>
      </c>
      <c r="AC84">
        <v>0</v>
      </c>
      <c r="AD84">
        <v>0</v>
      </c>
      <c r="AE84">
        <v>4.035587186204209</v>
      </c>
      <c r="AF84">
        <v>0</v>
      </c>
      <c r="AG84">
        <v>0</v>
      </c>
      <c r="AH84">
        <v>4.730854105279831</v>
      </c>
      <c r="AI84">
        <v>0</v>
      </c>
      <c r="AJ84">
        <v>0</v>
      </c>
      <c r="AK84">
        <v>13.237073834830575</v>
      </c>
      <c r="AL84">
        <v>0.56901171841652332</v>
      </c>
      <c r="AM84">
        <v>0</v>
      </c>
      <c r="AN84">
        <v>0</v>
      </c>
      <c r="AO84">
        <v>0</v>
      </c>
      <c r="AP84">
        <v>1.1604705934598178</v>
      </c>
      <c r="AQ84">
        <v>0</v>
      </c>
      <c r="AR84">
        <v>2.1626690692028987</v>
      </c>
      <c r="AS84">
        <v>1.6471649516057092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601.65807419073792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76.161437763986939</v>
      </c>
      <c r="L85">
        <v>11.151301028433947</v>
      </c>
      <c r="M85">
        <v>0</v>
      </c>
      <c r="N85">
        <v>28.92363487345218</v>
      </c>
      <c r="O85">
        <v>48.568382765243648</v>
      </c>
      <c r="P85">
        <v>58.952893476542798</v>
      </c>
      <c r="Q85">
        <v>1.9291755019710908</v>
      </c>
      <c r="R85">
        <v>3.7199086582870513</v>
      </c>
      <c r="S85">
        <v>2.8902863022170364</v>
      </c>
      <c r="T85">
        <v>0</v>
      </c>
      <c r="U85">
        <v>254.5899304506876</v>
      </c>
      <c r="V85">
        <v>4.4397131389365345</v>
      </c>
      <c r="W85">
        <v>8.5200038092399417</v>
      </c>
      <c r="X85">
        <v>36.122492663525769</v>
      </c>
      <c r="Y85">
        <v>0</v>
      </c>
      <c r="Z85">
        <v>1.5968225619999998</v>
      </c>
      <c r="AA85">
        <v>0</v>
      </c>
      <c r="AB85">
        <v>0</v>
      </c>
      <c r="AC85">
        <v>0</v>
      </c>
      <c r="AD85">
        <v>0</v>
      </c>
      <c r="AE85">
        <v>4.035587186204209</v>
      </c>
      <c r="AF85">
        <v>0</v>
      </c>
      <c r="AG85">
        <v>0</v>
      </c>
      <c r="AH85">
        <v>4.730854105279831</v>
      </c>
      <c r="AI85">
        <v>0</v>
      </c>
      <c r="AJ85">
        <v>0</v>
      </c>
      <c r="AK85">
        <v>13.237073834830575</v>
      </c>
      <c r="AL85">
        <v>0.56901171841652332</v>
      </c>
      <c r="AM85">
        <v>0</v>
      </c>
      <c r="AN85">
        <v>0</v>
      </c>
      <c r="AO85">
        <v>0</v>
      </c>
      <c r="AP85">
        <v>1.1604705934598178</v>
      </c>
      <c r="AQ85">
        <v>0</v>
      </c>
      <c r="AR85">
        <v>2.1626690692028987</v>
      </c>
      <c r="AS85">
        <v>1.6471649516057092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565.10881445352413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76.162099443854729</v>
      </c>
      <c r="L86">
        <v>11.151301028433947</v>
      </c>
      <c r="M86">
        <v>0</v>
      </c>
      <c r="N86">
        <v>28.92363487345218</v>
      </c>
      <c r="O86">
        <v>48.568382765243648</v>
      </c>
      <c r="P86">
        <v>58.952893476542798</v>
      </c>
      <c r="Q86">
        <v>1.9291755019710908</v>
      </c>
      <c r="R86">
        <v>3.7199086582870513</v>
      </c>
      <c r="S86">
        <v>2.8902863022170364</v>
      </c>
      <c r="T86">
        <v>0</v>
      </c>
      <c r="U86">
        <v>254.5899304506876</v>
      </c>
      <c r="V86">
        <v>0</v>
      </c>
      <c r="W86">
        <v>8.5200038092399417</v>
      </c>
      <c r="X86">
        <v>36.122492663525769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4.035587186204209</v>
      </c>
      <c r="AF86">
        <v>0</v>
      </c>
      <c r="AG86">
        <v>0</v>
      </c>
      <c r="AH86">
        <v>4.730854105279831</v>
      </c>
      <c r="AI86">
        <v>0</v>
      </c>
      <c r="AJ86">
        <v>0</v>
      </c>
      <c r="AK86">
        <v>13.237073834830575</v>
      </c>
      <c r="AL86">
        <v>0.56901171841652332</v>
      </c>
      <c r="AM86">
        <v>0</v>
      </c>
      <c r="AN86">
        <v>0</v>
      </c>
      <c r="AO86">
        <v>0</v>
      </c>
      <c r="AP86">
        <v>1.1604705934598178</v>
      </c>
      <c r="AQ86">
        <v>0</v>
      </c>
      <c r="AR86">
        <v>2.1626690692028987</v>
      </c>
      <c r="AS86">
        <v>1.6471649516057092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559.07294043245543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76.220560115582828</v>
      </c>
      <c r="L87">
        <v>11.151301028433947</v>
      </c>
      <c r="M87">
        <v>0</v>
      </c>
      <c r="N87">
        <v>28.92363487345218</v>
      </c>
      <c r="O87">
        <v>48.568382765243648</v>
      </c>
      <c r="P87">
        <v>58.952893476542798</v>
      </c>
      <c r="Q87">
        <v>1.9291755019710908</v>
      </c>
      <c r="R87">
        <v>3.7195848695652178</v>
      </c>
      <c r="S87">
        <v>2.8902863022170364</v>
      </c>
      <c r="T87">
        <v>0</v>
      </c>
      <c r="U87">
        <v>254.5899304506876</v>
      </c>
      <c r="V87">
        <v>0</v>
      </c>
      <c r="W87">
        <v>8.5200038092399417</v>
      </c>
      <c r="X87">
        <v>36.122492663525769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4.035587186204209</v>
      </c>
      <c r="AF87">
        <v>0</v>
      </c>
      <c r="AG87">
        <v>0</v>
      </c>
      <c r="AH87">
        <v>4.730854105279831</v>
      </c>
      <c r="AI87">
        <v>0</v>
      </c>
      <c r="AJ87">
        <v>0</v>
      </c>
      <c r="AK87">
        <v>13.237073834830575</v>
      </c>
      <c r="AL87">
        <v>0.56901171841652332</v>
      </c>
      <c r="AM87">
        <v>0</v>
      </c>
      <c r="AN87">
        <v>0</v>
      </c>
      <c r="AO87">
        <v>0</v>
      </c>
      <c r="AP87">
        <v>1.1604705934598178</v>
      </c>
      <c r="AQ87">
        <v>0</v>
      </c>
      <c r="AR87">
        <v>2.7033363999999995</v>
      </c>
      <c r="AS87">
        <v>1.8118812689562893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559.83646096360928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76.220544638572804</v>
      </c>
      <c r="L88">
        <v>11.151301028433947</v>
      </c>
      <c r="M88">
        <v>0</v>
      </c>
      <c r="N88">
        <v>28.92363487345218</v>
      </c>
      <c r="O88">
        <v>48.568382765243648</v>
      </c>
      <c r="P88">
        <v>58.952893476542798</v>
      </c>
      <c r="Q88">
        <v>1.9291755019710908</v>
      </c>
      <c r="R88">
        <v>3.7195848695652178</v>
      </c>
      <c r="S88">
        <v>2.8902863022170364</v>
      </c>
      <c r="T88">
        <v>0</v>
      </c>
      <c r="U88">
        <v>254.5899304506876</v>
      </c>
      <c r="V88">
        <v>0</v>
      </c>
      <c r="W88">
        <v>8.5200038092399417</v>
      </c>
      <c r="X88">
        <v>36.122492663525769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4.035587186204209</v>
      </c>
      <c r="AF88">
        <v>0</v>
      </c>
      <c r="AG88">
        <v>0</v>
      </c>
      <c r="AH88">
        <v>4.730854105279831</v>
      </c>
      <c r="AI88">
        <v>0</v>
      </c>
      <c r="AJ88">
        <v>0</v>
      </c>
      <c r="AK88">
        <v>13.237073834830575</v>
      </c>
      <c r="AL88">
        <v>0.56901171841652332</v>
      </c>
      <c r="AM88">
        <v>0</v>
      </c>
      <c r="AN88">
        <v>0</v>
      </c>
      <c r="AO88">
        <v>0</v>
      </c>
      <c r="AP88">
        <v>1.1604705934598178</v>
      </c>
      <c r="AQ88">
        <v>0</v>
      </c>
      <c r="AR88">
        <v>2.7033363999999995</v>
      </c>
      <c r="AS88">
        <v>1.8118812689562893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559.83644548659925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76.220560115582828</v>
      </c>
      <c r="L89">
        <v>11.151301028433947</v>
      </c>
      <c r="M89">
        <v>0</v>
      </c>
      <c r="N89">
        <v>28.92363487345218</v>
      </c>
      <c r="O89">
        <v>48.568382765243648</v>
      </c>
      <c r="P89">
        <v>58.952893476542798</v>
      </c>
      <c r="Q89">
        <v>1.9291755019710908</v>
      </c>
      <c r="R89">
        <v>3.7195848695652178</v>
      </c>
      <c r="S89">
        <v>2.8902863022170364</v>
      </c>
      <c r="T89">
        <v>0</v>
      </c>
      <c r="U89">
        <v>254.5899304506876</v>
      </c>
      <c r="V89">
        <v>0</v>
      </c>
      <c r="W89">
        <v>8.5200038092399417</v>
      </c>
      <c r="X89">
        <v>36.122492663525769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4.035587186204209</v>
      </c>
      <c r="AF89">
        <v>0</v>
      </c>
      <c r="AG89">
        <v>0</v>
      </c>
      <c r="AH89">
        <v>4.6844733196409711</v>
      </c>
      <c r="AI89">
        <v>0</v>
      </c>
      <c r="AJ89">
        <v>0</v>
      </c>
      <c r="AK89">
        <v>13.237073834830575</v>
      </c>
      <c r="AL89">
        <v>0.56901171841652332</v>
      </c>
      <c r="AM89">
        <v>0</v>
      </c>
      <c r="AN89">
        <v>0</v>
      </c>
      <c r="AO89">
        <v>0</v>
      </c>
      <c r="AP89">
        <v>1.1604705934598178</v>
      </c>
      <c r="AQ89">
        <v>0</v>
      </c>
      <c r="AR89">
        <v>4.3253381384057974</v>
      </c>
      <c r="AS89">
        <v>1.8118812689562893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561.41208191637611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76.220807691267993</v>
      </c>
      <c r="L90">
        <v>11.151301028433947</v>
      </c>
      <c r="M90">
        <v>0</v>
      </c>
      <c r="N90">
        <v>28.92363487345218</v>
      </c>
      <c r="O90">
        <v>48.568382765243648</v>
      </c>
      <c r="P90">
        <v>58.952893476542798</v>
      </c>
      <c r="Q90">
        <v>1.9291755019710908</v>
      </c>
      <c r="R90">
        <v>3.7195848695652178</v>
      </c>
      <c r="S90">
        <v>2.8902863022170364</v>
      </c>
      <c r="T90">
        <v>0</v>
      </c>
      <c r="U90">
        <v>254.5899304506876</v>
      </c>
      <c r="V90">
        <v>0</v>
      </c>
      <c r="W90">
        <v>8.5231518133129303</v>
      </c>
      <c r="X90">
        <v>36.123582628719269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4.035587186204209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13.237073834830575</v>
      </c>
      <c r="AL90">
        <v>0.56901171841652332</v>
      </c>
      <c r="AM90">
        <v>0</v>
      </c>
      <c r="AN90">
        <v>0</v>
      </c>
      <c r="AO90">
        <v>0</v>
      </c>
      <c r="AP90">
        <v>1.1604705934598178</v>
      </c>
      <c r="AQ90">
        <v>0</v>
      </c>
      <c r="AR90">
        <v>4.3253381384057974</v>
      </c>
      <c r="AS90">
        <v>1.8118812689562893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556.73209414168684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76.220833301480056</v>
      </c>
      <c r="L91">
        <v>11.151301028433947</v>
      </c>
      <c r="M91">
        <v>0</v>
      </c>
      <c r="N91">
        <v>28.92363487345218</v>
      </c>
      <c r="O91">
        <v>48.568382765243648</v>
      </c>
      <c r="P91">
        <v>58.952893476542798</v>
      </c>
      <c r="Q91">
        <v>1.9291755019710908</v>
      </c>
      <c r="R91">
        <v>3.7195848695652178</v>
      </c>
      <c r="S91">
        <v>2.8902863022170364</v>
      </c>
      <c r="T91">
        <v>0</v>
      </c>
      <c r="U91">
        <v>254.5899304506876</v>
      </c>
      <c r="V91">
        <v>0</v>
      </c>
      <c r="W91">
        <v>4.8196343670378612</v>
      </c>
      <c r="X91">
        <v>17.351863985466743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4.035587186204209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13.237073834830575</v>
      </c>
      <c r="AL91">
        <v>0.56901171841652332</v>
      </c>
      <c r="AM91">
        <v>0</v>
      </c>
      <c r="AN91">
        <v>0</v>
      </c>
      <c r="AO91">
        <v>0</v>
      </c>
      <c r="AP91">
        <v>1.1604705934598178</v>
      </c>
      <c r="AQ91">
        <v>0</v>
      </c>
      <c r="AR91">
        <v>2.7033363999999995</v>
      </c>
      <c r="AS91">
        <v>1.8118812689562893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532.63488192396551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76.219498643189553</v>
      </c>
      <c r="L92">
        <v>11.151301028433947</v>
      </c>
      <c r="M92">
        <v>0</v>
      </c>
      <c r="N92">
        <v>28.92363487345218</v>
      </c>
      <c r="O92">
        <v>48.568382765243648</v>
      </c>
      <c r="P92">
        <v>58.952893476542798</v>
      </c>
      <c r="Q92">
        <v>1.9291755019710908</v>
      </c>
      <c r="R92">
        <v>3.7195848695652178</v>
      </c>
      <c r="S92">
        <v>2.8902863022170364</v>
      </c>
      <c r="T92">
        <v>0</v>
      </c>
      <c r="U92">
        <v>254.5899304506876</v>
      </c>
      <c r="V92">
        <v>0</v>
      </c>
      <c r="W92">
        <v>4.8196343670378612</v>
      </c>
      <c r="X92">
        <v>17.351863985466743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4.035587186204209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13.237073834830575</v>
      </c>
      <c r="AL92">
        <v>0.56901171841652332</v>
      </c>
      <c r="AM92">
        <v>0</v>
      </c>
      <c r="AN92">
        <v>0</v>
      </c>
      <c r="AO92">
        <v>0</v>
      </c>
      <c r="AP92">
        <v>0.94092197925832666</v>
      </c>
      <c r="AQ92">
        <v>0</v>
      </c>
      <c r="AR92">
        <v>2.7033363999999995</v>
      </c>
      <c r="AS92">
        <v>1.8118812689562893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532.41399865147355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76.219471353901994</v>
      </c>
      <c r="L93">
        <v>11.151301028433947</v>
      </c>
      <c r="M93">
        <v>0</v>
      </c>
      <c r="N93">
        <v>28.92363487345218</v>
      </c>
      <c r="O93">
        <v>48.568382765243648</v>
      </c>
      <c r="P93">
        <v>58.952893476542798</v>
      </c>
      <c r="Q93">
        <v>1.9291755019710908</v>
      </c>
      <c r="R93">
        <v>3.7195848695652178</v>
      </c>
      <c r="S93">
        <v>2.8902863022170364</v>
      </c>
      <c r="T93">
        <v>0</v>
      </c>
      <c r="U93">
        <v>254.5899304506876</v>
      </c>
      <c r="V93">
        <v>0</v>
      </c>
      <c r="W93">
        <v>8.5231518133129303</v>
      </c>
      <c r="X93">
        <v>17.351863985466743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4.035587186204209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13.237073834830575</v>
      </c>
      <c r="AL93">
        <v>0.56901171841652332</v>
      </c>
      <c r="AM93">
        <v>0</v>
      </c>
      <c r="AN93">
        <v>0</v>
      </c>
      <c r="AO93">
        <v>0</v>
      </c>
      <c r="AP93">
        <v>0.94092197925832666</v>
      </c>
      <c r="AQ93">
        <v>0</v>
      </c>
      <c r="AR93">
        <v>1.0813346615942028</v>
      </c>
      <c r="AS93">
        <v>1.8118812689562893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534.49548707005522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76.220608956445332</v>
      </c>
      <c r="L94">
        <v>11.151301028433947</v>
      </c>
      <c r="M94">
        <v>0</v>
      </c>
      <c r="N94">
        <v>28.92363487345218</v>
      </c>
      <c r="O94">
        <v>48.568382765243648</v>
      </c>
      <c r="P94">
        <v>58.952893476542798</v>
      </c>
      <c r="Q94">
        <v>1.9291755019710908</v>
      </c>
      <c r="R94">
        <v>3.7195848695652178</v>
      </c>
      <c r="S94">
        <v>2.8902863022170364</v>
      </c>
      <c r="T94">
        <v>0</v>
      </c>
      <c r="U94">
        <v>254.5899304506876</v>
      </c>
      <c r="V94">
        <v>0</v>
      </c>
      <c r="W94">
        <v>8.5231518133129303</v>
      </c>
      <c r="X94">
        <v>17.351863985466743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4.035587186204209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13.237073834830575</v>
      </c>
      <c r="AL94">
        <v>0.56901171841652332</v>
      </c>
      <c r="AM94">
        <v>0</v>
      </c>
      <c r="AN94">
        <v>0</v>
      </c>
      <c r="AO94">
        <v>0</v>
      </c>
      <c r="AP94">
        <v>0.94092197925832666</v>
      </c>
      <c r="AQ94">
        <v>0</v>
      </c>
      <c r="AR94">
        <v>1.0813346615942028</v>
      </c>
      <c r="AS94">
        <v>1.8118812689562893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534.49662467259861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76.219749920443533</v>
      </c>
      <c r="L95">
        <v>11.151301028433947</v>
      </c>
      <c r="M95">
        <v>0</v>
      </c>
      <c r="N95">
        <v>28.92363487345218</v>
      </c>
      <c r="O95">
        <v>48.568382765243648</v>
      </c>
      <c r="P95">
        <v>58.952893476542798</v>
      </c>
      <c r="Q95">
        <v>1.9291755019710908</v>
      </c>
      <c r="R95">
        <v>3.7194978000000005</v>
      </c>
      <c r="S95">
        <v>2.8902863022170364</v>
      </c>
      <c r="T95">
        <v>0</v>
      </c>
      <c r="U95">
        <v>254.5899304506876</v>
      </c>
      <c r="V95">
        <v>0</v>
      </c>
      <c r="W95">
        <v>4.8196343670378612</v>
      </c>
      <c r="X95">
        <v>17.351863985466743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4.035587186204209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13.237073834830575</v>
      </c>
      <c r="AL95">
        <v>0.56901171841652332</v>
      </c>
      <c r="AM95">
        <v>0</v>
      </c>
      <c r="AN95">
        <v>0</v>
      </c>
      <c r="AO95">
        <v>0</v>
      </c>
      <c r="AP95">
        <v>0.94092197925832666</v>
      </c>
      <c r="AQ95">
        <v>0</v>
      </c>
      <c r="AR95">
        <v>2.1626690692028987</v>
      </c>
      <c r="AS95">
        <v>1.8118812689562893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531.8734955283652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76.219749920443533</v>
      </c>
      <c r="L96">
        <v>11.151301028433947</v>
      </c>
      <c r="M96">
        <v>0</v>
      </c>
      <c r="N96">
        <v>28.92363487345218</v>
      </c>
      <c r="O96">
        <v>48.568382765243648</v>
      </c>
      <c r="P96">
        <v>58.952893476542798</v>
      </c>
      <c r="Q96">
        <v>1.9291755019710908</v>
      </c>
      <c r="R96">
        <v>3.7194978000000005</v>
      </c>
      <c r="S96">
        <v>2.8902863022170364</v>
      </c>
      <c r="T96">
        <v>0</v>
      </c>
      <c r="U96">
        <v>254.5899304506876</v>
      </c>
      <c r="V96">
        <v>0</v>
      </c>
      <c r="W96">
        <v>4.8196343670378612</v>
      </c>
      <c r="X96">
        <v>17.351863985466743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4.035587186204209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13.237073834830575</v>
      </c>
      <c r="AL96">
        <v>0.56901171841652332</v>
      </c>
      <c r="AM96">
        <v>0</v>
      </c>
      <c r="AN96">
        <v>0</v>
      </c>
      <c r="AO96">
        <v>0</v>
      </c>
      <c r="AP96">
        <v>0.94092197925832666</v>
      </c>
      <c r="AQ96">
        <v>0</v>
      </c>
      <c r="AR96">
        <v>2.1626690692028987</v>
      </c>
      <c r="AS96">
        <v>1.8118812689562893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531.8734955283652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76.219749920443533</v>
      </c>
      <c r="L97">
        <v>11.151301028433947</v>
      </c>
      <c r="M97">
        <v>0</v>
      </c>
      <c r="N97">
        <v>28.92363487345218</v>
      </c>
      <c r="O97">
        <v>48.568382765243648</v>
      </c>
      <c r="P97">
        <v>58.952893476542798</v>
      </c>
      <c r="Q97">
        <v>1.9291755019710908</v>
      </c>
      <c r="R97">
        <v>3.7194978000000005</v>
      </c>
      <c r="S97">
        <v>2.8902863022170364</v>
      </c>
      <c r="T97">
        <v>0</v>
      </c>
      <c r="U97">
        <v>254.5899304506876</v>
      </c>
      <c r="V97">
        <v>0</v>
      </c>
      <c r="W97">
        <v>4.8196343670378612</v>
      </c>
      <c r="X97">
        <v>17.351863985466743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4.035587186204209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13.237073834830575</v>
      </c>
      <c r="AL97">
        <v>0.56901171841652332</v>
      </c>
      <c r="AM97">
        <v>0</v>
      </c>
      <c r="AN97">
        <v>0</v>
      </c>
      <c r="AO97">
        <v>0</v>
      </c>
      <c r="AP97">
        <v>0.94092197925832666</v>
      </c>
      <c r="AQ97">
        <v>0</v>
      </c>
      <c r="AR97">
        <v>2.1626690692028987</v>
      </c>
      <c r="AS97">
        <v>2.3060307290365745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532.36764498844548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76.219749920443533</v>
      </c>
      <c r="L98">
        <v>11.151301028433947</v>
      </c>
      <c r="M98">
        <v>0</v>
      </c>
      <c r="N98">
        <v>28.92363487345218</v>
      </c>
      <c r="O98">
        <v>48.568382765243648</v>
      </c>
      <c r="P98">
        <v>58.952893476542798</v>
      </c>
      <c r="Q98">
        <v>1.9291755019710908</v>
      </c>
      <c r="R98">
        <v>3.7194978000000005</v>
      </c>
      <c r="S98">
        <v>2.8902863022170364</v>
      </c>
      <c r="T98">
        <v>0</v>
      </c>
      <c r="U98">
        <v>254.5899304506876</v>
      </c>
      <c r="V98">
        <v>0</v>
      </c>
      <c r="W98">
        <v>8.5231518133129303</v>
      </c>
      <c r="X98">
        <v>17.351863985466743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4.035587186204209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13.237073834830575</v>
      </c>
      <c r="AL98">
        <v>0.56901171841652332</v>
      </c>
      <c r="AM98">
        <v>0</v>
      </c>
      <c r="AN98">
        <v>0</v>
      </c>
      <c r="AO98">
        <v>0</v>
      </c>
      <c r="AP98">
        <v>0.94092197925832666</v>
      </c>
      <c r="AQ98">
        <v>0</v>
      </c>
      <c r="AR98">
        <v>2.1626690692028987</v>
      </c>
      <c r="AS98">
        <v>2.3060307290365745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536.07116243472058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2.2890711580150107</v>
      </c>
      <c r="L99">
        <f t="shared" si="2"/>
        <v>0.32021810395360634</v>
      </c>
      <c r="M99">
        <f t="shared" si="2"/>
        <v>0</v>
      </c>
      <c r="N99">
        <f t="shared" si="2"/>
        <v>0.69386835115667256</v>
      </c>
      <c r="O99">
        <f t="shared" si="2"/>
        <v>1.1660960893150103</v>
      </c>
      <c r="P99">
        <f t="shared" si="2"/>
        <v>1.4148694434370275</v>
      </c>
      <c r="Q99">
        <f t="shared" si="2"/>
        <v>5.4639559954695174E-2</v>
      </c>
      <c r="R99">
        <f t="shared" si="2"/>
        <v>0.16739690831131629</v>
      </c>
      <c r="S99">
        <f t="shared" si="2"/>
        <v>7.854114069090265E-2</v>
      </c>
      <c r="T99">
        <f t="shared" si="2"/>
        <v>0</v>
      </c>
      <c r="U99">
        <f t="shared" si="2"/>
        <v>6.155123748770527</v>
      </c>
      <c r="V99">
        <f t="shared" si="2"/>
        <v>5.3212723127127014E-2</v>
      </c>
      <c r="W99">
        <f t="shared" si="2"/>
        <v>0.18285957225353583</v>
      </c>
      <c r="X99">
        <f t="shared" si="2"/>
        <v>0.65772231558531113</v>
      </c>
      <c r="Y99">
        <f t="shared" si="2"/>
        <v>0</v>
      </c>
      <c r="Z99">
        <f t="shared" si="2"/>
        <v>1.3842362142499998E-2</v>
      </c>
      <c r="AA99">
        <f t="shared" si="2"/>
        <v>2.2244613563320449E-2</v>
      </c>
      <c r="AB99">
        <f t="shared" si="2"/>
        <v>4.2094987851537889E-2</v>
      </c>
      <c r="AC99">
        <f t="shared" si="2"/>
        <v>2.5036732326252545E-2</v>
      </c>
      <c r="AD99">
        <f t="shared" si="2"/>
        <v>3.0204279203633617E-2</v>
      </c>
      <c r="AE99">
        <f t="shared" si="2"/>
        <v>9.9880783747603244E-2</v>
      </c>
      <c r="AF99">
        <f t="shared" si="2"/>
        <v>0</v>
      </c>
      <c r="AG99">
        <f t="shared" si="2"/>
        <v>0</v>
      </c>
      <c r="AH99">
        <f t="shared" si="2"/>
        <v>0.18899066515008972</v>
      </c>
      <c r="AI99">
        <f t="shared" si="2"/>
        <v>1.7143144276983505E-2</v>
      </c>
      <c r="AJ99">
        <f t="shared" si="2"/>
        <v>0</v>
      </c>
      <c r="AK99">
        <f t="shared" si="2"/>
        <v>0.3176897720359339</v>
      </c>
      <c r="AL99">
        <f t="shared" si="2"/>
        <v>8.7343312617685007E-2</v>
      </c>
      <c r="AM99">
        <f t="shared" si="2"/>
        <v>9.7890837423855962E-3</v>
      </c>
      <c r="AN99">
        <f t="shared" si="2"/>
        <v>0</v>
      </c>
      <c r="AO99">
        <f t="shared" si="2"/>
        <v>0</v>
      </c>
      <c r="AP99">
        <f t="shared" si="2"/>
        <v>2.3303502391002155E-2</v>
      </c>
      <c r="AQ99">
        <f t="shared" si="2"/>
        <v>0</v>
      </c>
      <c r="AR99">
        <f t="shared" si="2"/>
        <v>6.7819950957155872E-2</v>
      </c>
      <c r="AS99">
        <f t="shared" si="2"/>
        <v>5.322813219658791E-2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14.232230436773392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84" activePane="bottomRight" state="frozen"/>
      <selection sqref="A1:XFD1048576"/>
      <selection pane="topRight" sqref="A1:XFD1048576"/>
      <selection pane="bottomLeft" sqref="A1:XFD1048576"/>
      <selection pane="bottomRight" activeCell="DN1" sqref="DN1:DN1048576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2.889990225203642</v>
      </c>
      <c r="L3">
        <v>102.1981293471629</v>
      </c>
      <c r="M3">
        <v>27.219140744081173</v>
      </c>
      <c r="N3">
        <v>34.944391510318781</v>
      </c>
      <c r="O3">
        <v>0</v>
      </c>
      <c r="P3">
        <v>36.491791059525809</v>
      </c>
      <c r="Q3">
        <v>2.8910495460440981</v>
      </c>
      <c r="R3">
        <v>3.8592565925925926</v>
      </c>
      <c r="S3">
        <v>2.8923000000000001</v>
      </c>
      <c r="T3">
        <v>0</v>
      </c>
      <c r="U3">
        <v>20.100182559914519</v>
      </c>
      <c r="V3">
        <v>2.8923000000000001</v>
      </c>
      <c r="W3">
        <v>2.8907611332801277</v>
      </c>
      <c r="X3">
        <v>9.641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4.8739095320342951</v>
      </c>
      <c r="AF3">
        <v>0</v>
      </c>
      <c r="AG3">
        <v>0</v>
      </c>
      <c r="AH3">
        <v>0</v>
      </c>
      <c r="AI3">
        <v>0</v>
      </c>
      <c r="AJ3">
        <v>0</v>
      </c>
      <c r="AK3">
        <v>15.988808079117415</v>
      </c>
      <c r="AL3">
        <v>0</v>
      </c>
      <c r="AM3">
        <v>0</v>
      </c>
      <c r="AN3">
        <v>0.57174000000000003</v>
      </c>
      <c r="AO3">
        <v>0</v>
      </c>
      <c r="AP3">
        <v>2.4628106907207949</v>
      </c>
      <c r="AQ3">
        <v>0</v>
      </c>
      <c r="AR3">
        <v>11.755463997282609</v>
      </c>
      <c r="AS3">
        <v>7.3210669837198941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291.88409200099869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2.889990225203642</v>
      </c>
      <c r="L4">
        <v>102.1981293471629</v>
      </c>
      <c r="M4">
        <v>27.219140744081173</v>
      </c>
      <c r="N4">
        <v>34.944391510318781</v>
      </c>
      <c r="O4">
        <v>0</v>
      </c>
      <c r="P4">
        <v>36.491791059525809</v>
      </c>
      <c r="Q4">
        <v>2.8910495460440981</v>
      </c>
      <c r="R4">
        <v>3.8592565925925926</v>
      </c>
      <c r="S4">
        <v>2.8923000000000001</v>
      </c>
      <c r="T4">
        <v>0</v>
      </c>
      <c r="U4">
        <v>20.100182559914519</v>
      </c>
      <c r="V4">
        <v>2.8923000000000001</v>
      </c>
      <c r="W4">
        <v>2.8907611332801277</v>
      </c>
      <c r="X4">
        <v>9.641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4.8739095320342951</v>
      </c>
      <c r="AF4">
        <v>0</v>
      </c>
      <c r="AG4">
        <v>0</v>
      </c>
      <c r="AH4">
        <v>0</v>
      </c>
      <c r="AI4">
        <v>0</v>
      </c>
      <c r="AJ4">
        <v>0</v>
      </c>
      <c r="AK4">
        <v>15.988808079117415</v>
      </c>
      <c r="AL4">
        <v>0</v>
      </c>
      <c r="AM4">
        <v>0</v>
      </c>
      <c r="AN4">
        <v>0.57174000000000003</v>
      </c>
      <c r="AO4">
        <v>0</v>
      </c>
      <c r="AP4">
        <v>2.4628106907207949</v>
      </c>
      <c r="AQ4">
        <v>0</v>
      </c>
      <c r="AR4">
        <v>11.755463997282609</v>
      </c>
      <c r="AS4">
        <v>7.3210669837198941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291.88409200099869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2.889990225203642</v>
      </c>
      <c r="L5">
        <v>102.1981293471629</v>
      </c>
      <c r="M5">
        <v>27.219140744081173</v>
      </c>
      <c r="N5">
        <v>34.944391510318781</v>
      </c>
      <c r="O5">
        <v>0</v>
      </c>
      <c r="P5">
        <v>36.491791059525809</v>
      </c>
      <c r="Q5">
        <v>2.8910495460440981</v>
      </c>
      <c r="R5">
        <v>3.8592565925925926</v>
      </c>
      <c r="S5">
        <v>2.8923000000000001</v>
      </c>
      <c r="T5">
        <v>0</v>
      </c>
      <c r="U5">
        <v>20.100182559914519</v>
      </c>
      <c r="V5">
        <v>2.8923000000000001</v>
      </c>
      <c r="W5">
        <v>2.8907611332801277</v>
      </c>
      <c r="X5">
        <v>9.641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15.988808079117415</v>
      </c>
      <c r="AL5">
        <v>0</v>
      </c>
      <c r="AM5">
        <v>0</v>
      </c>
      <c r="AN5">
        <v>0.57174000000000003</v>
      </c>
      <c r="AO5">
        <v>0</v>
      </c>
      <c r="AP5">
        <v>2.4628106907207949</v>
      </c>
      <c r="AQ5">
        <v>0</v>
      </c>
      <c r="AR5">
        <v>2.6123252986413048</v>
      </c>
      <c r="AS5">
        <v>7.3210669837198941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277.86704377032305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2.889990225203642</v>
      </c>
      <c r="L6">
        <v>102.1981293471629</v>
      </c>
      <c r="M6">
        <v>27.219140744081173</v>
      </c>
      <c r="N6">
        <v>34.944391510318781</v>
      </c>
      <c r="O6">
        <v>0</v>
      </c>
      <c r="P6">
        <v>36.491791059525809</v>
      </c>
      <c r="Q6">
        <v>2.8910495460440981</v>
      </c>
      <c r="R6">
        <v>3.8592565925925926</v>
      </c>
      <c r="S6">
        <v>2.8923000000000001</v>
      </c>
      <c r="T6">
        <v>0</v>
      </c>
      <c r="U6">
        <v>20.100182559914519</v>
      </c>
      <c r="V6">
        <v>2.8923000000000001</v>
      </c>
      <c r="W6">
        <v>2.8907611332801277</v>
      </c>
      <c r="X6">
        <v>9.641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15.988808079117415</v>
      </c>
      <c r="AL6">
        <v>0</v>
      </c>
      <c r="AM6">
        <v>0</v>
      </c>
      <c r="AN6">
        <v>0.57174000000000003</v>
      </c>
      <c r="AO6">
        <v>0</v>
      </c>
      <c r="AP6">
        <v>2.4628106907207949</v>
      </c>
      <c r="AQ6">
        <v>0</v>
      </c>
      <c r="AR6">
        <v>1.6327033499999999</v>
      </c>
      <c r="AS6">
        <v>7.3210669837198941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276.88742182168176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2.889990225203642</v>
      </c>
      <c r="L7">
        <v>102.1981293471629</v>
      </c>
      <c r="M7">
        <v>27.219140744081173</v>
      </c>
      <c r="N7">
        <v>34.944391510318781</v>
      </c>
      <c r="O7">
        <v>0</v>
      </c>
      <c r="P7">
        <v>36.491791059525809</v>
      </c>
      <c r="Q7">
        <v>2.8910495460440981</v>
      </c>
      <c r="R7">
        <v>3.8592565925925926</v>
      </c>
      <c r="S7">
        <v>2.8923000000000001</v>
      </c>
      <c r="T7">
        <v>0</v>
      </c>
      <c r="U7">
        <v>20.100182559914519</v>
      </c>
      <c r="V7">
        <v>2.8923000000000001</v>
      </c>
      <c r="W7">
        <v>2.8907611332801277</v>
      </c>
      <c r="X7">
        <v>9.641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15.988808079117415</v>
      </c>
      <c r="AL7">
        <v>0</v>
      </c>
      <c r="AM7">
        <v>0</v>
      </c>
      <c r="AN7">
        <v>0.57174000000000003</v>
      </c>
      <c r="AO7">
        <v>0</v>
      </c>
      <c r="AP7">
        <v>2.4628106907207949</v>
      </c>
      <c r="AQ7">
        <v>0</v>
      </c>
      <c r="AR7">
        <v>1.6327033499999999</v>
      </c>
      <c r="AS7">
        <v>7.3210669837198941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276.88742182168176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2.889990225203642</v>
      </c>
      <c r="L8">
        <v>102.1981293471629</v>
      </c>
      <c r="M8">
        <v>27.219140744081173</v>
      </c>
      <c r="N8">
        <v>34.944391510318781</v>
      </c>
      <c r="O8">
        <v>0</v>
      </c>
      <c r="P8">
        <v>36.491791059525809</v>
      </c>
      <c r="Q8">
        <v>2.8910495460440981</v>
      </c>
      <c r="R8">
        <v>3.8592565925925926</v>
      </c>
      <c r="S8">
        <v>2.8923000000000001</v>
      </c>
      <c r="T8">
        <v>0</v>
      </c>
      <c r="U8">
        <v>20.100182559914519</v>
      </c>
      <c r="V8">
        <v>2.8923000000000001</v>
      </c>
      <c r="W8">
        <v>2.8907611332801277</v>
      </c>
      <c r="X8">
        <v>9.641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15.988808079117415</v>
      </c>
      <c r="AL8">
        <v>0</v>
      </c>
      <c r="AM8">
        <v>0</v>
      </c>
      <c r="AN8">
        <v>0.57174000000000003</v>
      </c>
      <c r="AO8">
        <v>0</v>
      </c>
      <c r="AP8">
        <v>2.4628106907207949</v>
      </c>
      <c r="AQ8">
        <v>0</v>
      </c>
      <c r="AR8">
        <v>1.6327033499999999</v>
      </c>
      <c r="AS8">
        <v>7.3210669837198941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276.88742182168176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2.889990225203642</v>
      </c>
      <c r="L9">
        <v>102.1981293471629</v>
      </c>
      <c r="M9">
        <v>27.219140744081173</v>
      </c>
      <c r="N9">
        <v>34.944391510318781</v>
      </c>
      <c r="O9">
        <v>0</v>
      </c>
      <c r="P9">
        <v>36.491791059525809</v>
      </c>
      <c r="Q9">
        <v>2.8910495460440981</v>
      </c>
      <c r="R9">
        <v>3.8592565925925926</v>
      </c>
      <c r="S9">
        <v>2.8923000000000001</v>
      </c>
      <c r="T9">
        <v>0</v>
      </c>
      <c r="U9">
        <v>20.100182559914519</v>
      </c>
      <c r="V9">
        <v>2.8923000000000001</v>
      </c>
      <c r="W9">
        <v>2.8907611332801277</v>
      </c>
      <c r="X9">
        <v>9.641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15.988808079117415</v>
      </c>
      <c r="AL9">
        <v>0</v>
      </c>
      <c r="AM9">
        <v>0</v>
      </c>
      <c r="AN9">
        <v>0.57174000000000003</v>
      </c>
      <c r="AO9">
        <v>0</v>
      </c>
      <c r="AP9">
        <v>0.94723476304888155</v>
      </c>
      <c r="AQ9">
        <v>0</v>
      </c>
      <c r="AR9">
        <v>1.6327033499999999</v>
      </c>
      <c r="AS9">
        <v>2.785188416369313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270.83596732665922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2.889990225203642</v>
      </c>
      <c r="L10">
        <v>102.1981293471629</v>
      </c>
      <c r="M10">
        <v>27.219140744081173</v>
      </c>
      <c r="N10">
        <v>34.944391510318781</v>
      </c>
      <c r="O10">
        <v>0</v>
      </c>
      <c r="P10">
        <v>36.491791059525809</v>
      </c>
      <c r="Q10">
        <v>2.8910495460440981</v>
      </c>
      <c r="R10">
        <v>3.8592565925925926</v>
      </c>
      <c r="S10">
        <v>2.8923000000000001</v>
      </c>
      <c r="T10">
        <v>0</v>
      </c>
      <c r="U10">
        <v>20.100182559914519</v>
      </c>
      <c r="V10">
        <v>2.8923000000000001</v>
      </c>
      <c r="W10">
        <v>2.8907611332801277</v>
      </c>
      <c r="X10">
        <v>9.641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15.988808079117415</v>
      </c>
      <c r="AL10">
        <v>0</v>
      </c>
      <c r="AM10">
        <v>0</v>
      </c>
      <c r="AN10">
        <v>0.57174000000000003</v>
      </c>
      <c r="AO10">
        <v>0</v>
      </c>
      <c r="AP10">
        <v>0.94723476304888155</v>
      </c>
      <c r="AQ10">
        <v>0</v>
      </c>
      <c r="AR10">
        <v>1.6327033499999999</v>
      </c>
      <c r="AS10">
        <v>1.7904783334076719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269.84125724369761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2.889990225203642</v>
      </c>
      <c r="L11">
        <v>102.1981293471629</v>
      </c>
      <c r="M11">
        <v>28.23</v>
      </c>
      <c r="N11">
        <v>36.243749999999991</v>
      </c>
      <c r="O11">
        <v>0</v>
      </c>
      <c r="P11">
        <v>36.491791059525809</v>
      </c>
      <c r="Q11">
        <v>2.8910495460440981</v>
      </c>
      <c r="R11">
        <v>3.8592565925925926</v>
      </c>
      <c r="S11">
        <v>2.8923000000000001</v>
      </c>
      <c r="T11">
        <v>0</v>
      </c>
      <c r="U11">
        <v>20.100182559914519</v>
      </c>
      <c r="V11">
        <v>2.8923000000000001</v>
      </c>
      <c r="W11">
        <v>2.8907611332801277</v>
      </c>
      <c r="X11">
        <v>9.641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15.988808079117415</v>
      </c>
      <c r="AL11">
        <v>0</v>
      </c>
      <c r="AM11">
        <v>0</v>
      </c>
      <c r="AN11">
        <v>0.57174000000000003</v>
      </c>
      <c r="AO11">
        <v>0</v>
      </c>
      <c r="AP11">
        <v>0.94723476304888155</v>
      </c>
      <c r="AQ11">
        <v>0</v>
      </c>
      <c r="AR11">
        <v>1.6327033499999999</v>
      </c>
      <c r="AS11">
        <v>1.7904783334076719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272.15147498929764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2.889990225203642</v>
      </c>
      <c r="L12">
        <v>102.1981293471629</v>
      </c>
      <c r="M12">
        <v>27.217721646241536</v>
      </c>
      <c r="N12">
        <v>34.944576838108226</v>
      </c>
      <c r="O12">
        <v>0</v>
      </c>
      <c r="P12">
        <v>36.491791059525809</v>
      </c>
      <c r="Q12">
        <v>2.8910495460440981</v>
      </c>
      <c r="R12">
        <v>3.8592565925925926</v>
      </c>
      <c r="S12">
        <v>2.8923000000000001</v>
      </c>
      <c r="T12">
        <v>0</v>
      </c>
      <c r="U12">
        <v>20.100182559914519</v>
      </c>
      <c r="V12">
        <v>2.8923000000000001</v>
      </c>
      <c r="W12">
        <v>2.8907611332801277</v>
      </c>
      <c r="X12">
        <v>9.641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15.988808079117415</v>
      </c>
      <c r="AL12">
        <v>0</v>
      </c>
      <c r="AM12">
        <v>0</v>
      </c>
      <c r="AN12">
        <v>0.57174000000000003</v>
      </c>
      <c r="AO12">
        <v>0</v>
      </c>
      <c r="AP12">
        <v>0.94723476304888155</v>
      </c>
      <c r="AQ12">
        <v>0</v>
      </c>
      <c r="AR12">
        <v>1.6327033499999999</v>
      </c>
      <c r="AS12">
        <v>1.7904783334076719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269.84002347364742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2.889990225203642</v>
      </c>
      <c r="L13">
        <v>102.1981293471629</v>
      </c>
      <c r="M13">
        <v>27.217721646241536</v>
      </c>
      <c r="N13">
        <v>34.944576838108226</v>
      </c>
      <c r="O13">
        <v>0</v>
      </c>
      <c r="P13">
        <v>36.491791059525809</v>
      </c>
      <c r="Q13">
        <v>2.8910495460440981</v>
      </c>
      <c r="R13">
        <v>3.8592565925925926</v>
      </c>
      <c r="S13">
        <v>2.8923000000000001</v>
      </c>
      <c r="T13">
        <v>0</v>
      </c>
      <c r="U13">
        <v>20.100182559914519</v>
      </c>
      <c r="V13">
        <v>2.8923000000000001</v>
      </c>
      <c r="W13">
        <v>2.8907611332801277</v>
      </c>
      <c r="X13">
        <v>9.641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15.988808079117415</v>
      </c>
      <c r="AL13">
        <v>0</v>
      </c>
      <c r="AM13">
        <v>0</v>
      </c>
      <c r="AN13">
        <v>0.57174000000000003</v>
      </c>
      <c r="AO13">
        <v>0</v>
      </c>
      <c r="AP13">
        <v>0.94723476304888155</v>
      </c>
      <c r="AQ13">
        <v>0</v>
      </c>
      <c r="AR13">
        <v>1.6327033499999999</v>
      </c>
      <c r="AS13">
        <v>1.7904783334076719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269.84002347364742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2.889990225203642</v>
      </c>
      <c r="L14">
        <v>102.1981293471629</v>
      </c>
      <c r="M14">
        <v>27.217721646241536</v>
      </c>
      <c r="N14">
        <v>34.944576838108226</v>
      </c>
      <c r="O14">
        <v>0</v>
      </c>
      <c r="P14">
        <v>36.491791059525809</v>
      </c>
      <c r="Q14">
        <v>2.8910495460440981</v>
      </c>
      <c r="R14">
        <v>3.8592565925925926</v>
      </c>
      <c r="S14">
        <v>2.8923000000000001</v>
      </c>
      <c r="T14">
        <v>0</v>
      </c>
      <c r="U14">
        <v>20.100182559914519</v>
      </c>
      <c r="V14">
        <v>2.8923000000000001</v>
      </c>
      <c r="W14">
        <v>2.8907611332801277</v>
      </c>
      <c r="X14">
        <v>9.641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15.988808079117415</v>
      </c>
      <c r="AL14">
        <v>0</v>
      </c>
      <c r="AM14">
        <v>0</v>
      </c>
      <c r="AN14">
        <v>0.57174000000000003</v>
      </c>
      <c r="AO14">
        <v>0</v>
      </c>
      <c r="AP14">
        <v>0.94723476304888155</v>
      </c>
      <c r="AQ14">
        <v>0</v>
      </c>
      <c r="AR14">
        <v>1.6327033499999999</v>
      </c>
      <c r="AS14">
        <v>1.7904783334076719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269.84002347364742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2.8900062060502774</v>
      </c>
      <c r="L15">
        <v>102.20192395476816</v>
      </c>
      <c r="M15">
        <v>27.217721646241536</v>
      </c>
      <c r="N15">
        <v>34.944576838108226</v>
      </c>
      <c r="O15">
        <v>0</v>
      </c>
      <c r="P15">
        <v>36.491791059525809</v>
      </c>
      <c r="Q15">
        <v>2.8920097604712041</v>
      </c>
      <c r="R15">
        <v>3.8579376395534295</v>
      </c>
      <c r="S15">
        <v>2.8902863022170364</v>
      </c>
      <c r="T15">
        <v>0</v>
      </c>
      <c r="U15">
        <v>20.100182559914519</v>
      </c>
      <c r="V15">
        <v>2.8923000000000001</v>
      </c>
      <c r="W15">
        <v>2.8894434074074078</v>
      </c>
      <c r="X15">
        <v>9.6391397009165463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15.988808079117415</v>
      </c>
      <c r="AL15">
        <v>0</v>
      </c>
      <c r="AM15">
        <v>0</v>
      </c>
      <c r="AN15">
        <v>0.57174000000000003</v>
      </c>
      <c r="AO15">
        <v>0</v>
      </c>
      <c r="AP15">
        <v>0.94723476304888155</v>
      </c>
      <c r="AQ15">
        <v>0</v>
      </c>
      <c r="AR15">
        <v>1.6327033499999999</v>
      </c>
      <c r="AS15">
        <v>1.7904783334076719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269.83828360074813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2.8900062060502774</v>
      </c>
      <c r="L16">
        <v>102.20192395476816</v>
      </c>
      <c r="M16">
        <v>27.217721646241536</v>
      </c>
      <c r="N16">
        <v>34.944576838108226</v>
      </c>
      <c r="O16">
        <v>0</v>
      </c>
      <c r="P16">
        <v>36.491791059525809</v>
      </c>
      <c r="Q16">
        <v>2.8920097604712041</v>
      </c>
      <c r="R16">
        <v>3.8579376395534295</v>
      </c>
      <c r="S16">
        <v>2.8902863022170364</v>
      </c>
      <c r="T16">
        <v>0</v>
      </c>
      <c r="U16">
        <v>20.100182559914519</v>
      </c>
      <c r="V16">
        <v>2.8923000000000001</v>
      </c>
      <c r="W16">
        <v>2.8894434074074078</v>
      </c>
      <c r="X16">
        <v>9.6391397009165463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15.988808079117415</v>
      </c>
      <c r="AL16">
        <v>0</v>
      </c>
      <c r="AM16">
        <v>0</v>
      </c>
      <c r="AN16">
        <v>0.57174000000000003</v>
      </c>
      <c r="AO16">
        <v>0</v>
      </c>
      <c r="AP16">
        <v>0.94723476304888155</v>
      </c>
      <c r="AQ16">
        <v>0</v>
      </c>
      <c r="AR16">
        <v>1.6327033499999999</v>
      </c>
      <c r="AS16">
        <v>1.7904783334076719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269.83828360074813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2.8900062060502774</v>
      </c>
      <c r="L17">
        <v>102.20192395476816</v>
      </c>
      <c r="M17">
        <v>27.217721646241536</v>
      </c>
      <c r="N17">
        <v>34.944576838108226</v>
      </c>
      <c r="O17">
        <v>0</v>
      </c>
      <c r="P17">
        <v>36.491791059525809</v>
      </c>
      <c r="Q17">
        <v>2.8920097604712041</v>
      </c>
      <c r="R17">
        <v>3.8579376395534295</v>
      </c>
      <c r="S17">
        <v>2.8902863022170364</v>
      </c>
      <c r="T17">
        <v>0</v>
      </c>
      <c r="U17">
        <v>20.100182559914519</v>
      </c>
      <c r="V17">
        <v>2.8923000000000001</v>
      </c>
      <c r="W17">
        <v>2.8894434074074078</v>
      </c>
      <c r="X17">
        <v>9.6391397009165463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2.6247621272819468</v>
      </c>
      <c r="AG17">
        <v>0</v>
      </c>
      <c r="AH17">
        <v>0</v>
      </c>
      <c r="AI17">
        <v>0</v>
      </c>
      <c r="AJ17">
        <v>0</v>
      </c>
      <c r="AK17">
        <v>15.988808079117415</v>
      </c>
      <c r="AL17">
        <v>0</v>
      </c>
      <c r="AM17">
        <v>0</v>
      </c>
      <c r="AN17">
        <v>0.57174000000000003</v>
      </c>
      <c r="AO17">
        <v>0</v>
      </c>
      <c r="AP17">
        <v>0.94723476304888155</v>
      </c>
      <c r="AQ17">
        <v>0</v>
      </c>
      <c r="AR17">
        <v>1.6327033499999999</v>
      </c>
      <c r="AS17">
        <v>1.7904783334076719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272.46304572803007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2.8900062060502774</v>
      </c>
      <c r="L18">
        <v>102.20192395476816</v>
      </c>
      <c r="M18">
        <v>27.217721646241536</v>
      </c>
      <c r="N18">
        <v>34.944576838108226</v>
      </c>
      <c r="O18">
        <v>0</v>
      </c>
      <c r="P18">
        <v>36.491791059525809</v>
      </c>
      <c r="Q18">
        <v>2.8920097604712041</v>
      </c>
      <c r="R18">
        <v>3.8579376395534295</v>
      </c>
      <c r="S18">
        <v>2.8902863022170364</v>
      </c>
      <c r="T18">
        <v>0</v>
      </c>
      <c r="U18">
        <v>20.100182559914519</v>
      </c>
      <c r="V18">
        <v>2.8923000000000001</v>
      </c>
      <c r="W18">
        <v>2.8894434074074078</v>
      </c>
      <c r="X18">
        <v>9.6391397009165463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2.6247621272819468</v>
      </c>
      <c r="AG18">
        <v>0</v>
      </c>
      <c r="AH18">
        <v>0</v>
      </c>
      <c r="AI18">
        <v>0</v>
      </c>
      <c r="AJ18">
        <v>0</v>
      </c>
      <c r="AK18">
        <v>15.988808079117415</v>
      </c>
      <c r="AL18">
        <v>0</v>
      </c>
      <c r="AM18">
        <v>0</v>
      </c>
      <c r="AN18">
        <v>0.57174000000000003</v>
      </c>
      <c r="AO18">
        <v>0</v>
      </c>
      <c r="AP18">
        <v>0.94723476304888155</v>
      </c>
      <c r="AQ18">
        <v>0</v>
      </c>
      <c r="AR18">
        <v>1.6327033499999999</v>
      </c>
      <c r="AS18">
        <v>1.7904783334076719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272.46304572803007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2.8900062060502774</v>
      </c>
      <c r="L19">
        <v>102.20192395476816</v>
      </c>
      <c r="M19">
        <v>27.217721646241536</v>
      </c>
      <c r="N19">
        <v>34.944576838108226</v>
      </c>
      <c r="O19">
        <v>0</v>
      </c>
      <c r="P19">
        <v>36.491791059525809</v>
      </c>
      <c r="Q19">
        <v>2.8920097604712041</v>
      </c>
      <c r="R19">
        <v>3.8579376395534295</v>
      </c>
      <c r="S19">
        <v>2.8902863022170364</v>
      </c>
      <c r="T19">
        <v>0</v>
      </c>
      <c r="U19">
        <v>20.100182559914519</v>
      </c>
      <c r="V19">
        <v>2.8923000000000001</v>
      </c>
      <c r="W19">
        <v>2.8894434074074078</v>
      </c>
      <c r="X19">
        <v>9.6391397009165463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2.6247621272819468</v>
      </c>
      <c r="AG19">
        <v>0</v>
      </c>
      <c r="AH19">
        <v>0</v>
      </c>
      <c r="AI19">
        <v>0</v>
      </c>
      <c r="AJ19">
        <v>0</v>
      </c>
      <c r="AK19">
        <v>15.988808079117415</v>
      </c>
      <c r="AL19">
        <v>0</v>
      </c>
      <c r="AM19">
        <v>0</v>
      </c>
      <c r="AN19">
        <v>0.57174000000000003</v>
      </c>
      <c r="AO19">
        <v>0</v>
      </c>
      <c r="AP19">
        <v>0.94723476304888155</v>
      </c>
      <c r="AQ19">
        <v>0</v>
      </c>
      <c r="AR19">
        <v>11.755463997282609</v>
      </c>
      <c r="AS19">
        <v>2.1883623052334231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282.98369034713841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2.8900062060502774</v>
      </c>
      <c r="L20">
        <v>102.20192395476816</v>
      </c>
      <c r="M20">
        <v>27.217721646241536</v>
      </c>
      <c r="N20">
        <v>34.944576838108226</v>
      </c>
      <c r="O20">
        <v>0</v>
      </c>
      <c r="P20">
        <v>36.491791059525809</v>
      </c>
      <c r="Q20">
        <v>2.8920097604712041</v>
      </c>
      <c r="R20">
        <v>3.8579376395534295</v>
      </c>
      <c r="S20">
        <v>2.8902863022170364</v>
      </c>
      <c r="T20">
        <v>0</v>
      </c>
      <c r="U20">
        <v>20.100182559914519</v>
      </c>
      <c r="V20">
        <v>2.8923000000000001</v>
      </c>
      <c r="W20">
        <v>2.8894434074074078</v>
      </c>
      <c r="X20">
        <v>9.6391397009165463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2.6247621272819468</v>
      </c>
      <c r="AG20">
        <v>0</v>
      </c>
      <c r="AH20">
        <v>0</v>
      </c>
      <c r="AI20">
        <v>0</v>
      </c>
      <c r="AJ20">
        <v>0</v>
      </c>
      <c r="AK20">
        <v>15.988808079117415</v>
      </c>
      <c r="AL20">
        <v>0</v>
      </c>
      <c r="AM20">
        <v>0</v>
      </c>
      <c r="AN20">
        <v>0.57174000000000003</v>
      </c>
      <c r="AO20">
        <v>0</v>
      </c>
      <c r="AP20">
        <v>0.94723476304888155</v>
      </c>
      <c r="AQ20">
        <v>0</v>
      </c>
      <c r="AR20">
        <v>11.755463997282609</v>
      </c>
      <c r="AS20">
        <v>2.1883623052334231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282.98369034713841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2.8900062060502774</v>
      </c>
      <c r="L21">
        <v>102.20192395476816</v>
      </c>
      <c r="M21">
        <v>27.219140744081173</v>
      </c>
      <c r="N21">
        <v>32.190417868661839</v>
      </c>
      <c r="O21">
        <v>0</v>
      </c>
      <c r="P21">
        <v>36.491791059525809</v>
      </c>
      <c r="Q21">
        <v>2.8920097604712041</v>
      </c>
      <c r="R21">
        <v>3.8579376395534295</v>
      </c>
      <c r="S21">
        <v>2.8902863022170364</v>
      </c>
      <c r="T21">
        <v>0</v>
      </c>
      <c r="U21">
        <v>20.100182559914519</v>
      </c>
      <c r="V21">
        <v>2.8923000000000001</v>
      </c>
      <c r="W21">
        <v>2.8894434074074078</v>
      </c>
      <c r="X21">
        <v>9.6391397009165463</v>
      </c>
      <c r="Y21">
        <v>0</v>
      </c>
      <c r="Z21">
        <v>0</v>
      </c>
      <c r="AA21">
        <v>0</v>
      </c>
      <c r="AB21">
        <v>0</v>
      </c>
      <c r="AC21">
        <v>2.8627215519082774</v>
      </c>
      <c r="AD21">
        <v>0</v>
      </c>
      <c r="AE21">
        <v>4.8739095320342951</v>
      </c>
      <c r="AF21">
        <v>2.6247621272819468</v>
      </c>
      <c r="AG21">
        <v>0</v>
      </c>
      <c r="AH21">
        <v>5.6021922800000006</v>
      </c>
      <c r="AI21">
        <v>0</v>
      </c>
      <c r="AJ21">
        <v>0</v>
      </c>
      <c r="AK21">
        <v>15.988808079117415</v>
      </c>
      <c r="AL21">
        <v>0</v>
      </c>
      <c r="AM21">
        <v>0</v>
      </c>
      <c r="AN21">
        <v>0.57174000000000003</v>
      </c>
      <c r="AO21">
        <v>0</v>
      </c>
      <c r="AP21">
        <v>0.94723476304888155</v>
      </c>
      <c r="AQ21">
        <v>0</v>
      </c>
      <c r="AR21">
        <v>2.6123252986413048</v>
      </c>
      <c r="AS21">
        <v>2.1883623052334231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284.4266351408329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2.8900062060502774</v>
      </c>
      <c r="L22">
        <v>102.20192395476816</v>
      </c>
      <c r="M22">
        <v>27.219140744081173</v>
      </c>
      <c r="N22">
        <v>34.944391510318781</v>
      </c>
      <c r="O22">
        <v>0</v>
      </c>
      <c r="P22">
        <v>36.491791059525809</v>
      </c>
      <c r="Q22">
        <v>2.8920097604712041</v>
      </c>
      <c r="R22">
        <v>3.8579376395534295</v>
      </c>
      <c r="S22">
        <v>2.8902863022170364</v>
      </c>
      <c r="T22">
        <v>0</v>
      </c>
      <c r="U22">
        <v>20.100182559914519</v>
      </c>
      <c r="V22">
        <v>2.8923000000000001</v>
      </c>
      <c r="W22">
        <v>2.8894434074074078</v>
      </c>
      <c r="X22">
        <v>9.6391397009165463</v>
      </c>
      <c r="Y22">
        <v>0</v>
      </c>
      <c r="Z22">
        <v>0</v>
      </c>
      <c r="AA22">
        <v>0</v>
      </c>
      <c r="AB22">
        <v>0</v>
      </c>
      <c r="AC22">
        <v>2.8627215519082774</v>
      </c>
      <c r="AD22">
        <v>0</v>
      </c>
      <c r="AE22">
        <v>4.8739095320342951</v>
      </c>
      <c r="AF22">
        <v>2.6247621272819468</v>
      </c>
      <c r="AG22">
        <v>0</v>
      </c>
      <c r="AH22">
        <v>5.6021922800000006</v>
      </c>
      <c r="AI22">
        <v>0</v>
      </c>
      <c r="AJ22">
        <v>0</v>
      </c>
      <c r="AK22">
        <v>15.988808079117415</v>
      </c>
      <c r="AL22">
        <v>0</v>
      </c>
      <c r="AM22">
        <v>0</v>
      </c>
      <c r="AN22">
        <v>0.57174000000000003</v>
      </c>
      <c r="AO22">
        <v>0</v>
      </c>
      <c r="AP22">
        <v>0.94723476304888155</v>
      </c>
      <c r="AQ22">
        <v>0</v>
      </c>
      <c r="AR22">
        <v>1.6327033499999999</v>
      </c>
      <c r="AS22">
        <v>2.1883623052334231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286.2009868338485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2.8900062060502774</v>
      </c>
      <c r="L23">
        <v>102.20192395476816</v>
      </c>
      <c r="M23">
        <v>27.219140744081173</v>
      </c>
      <c r="N23">
        <v>34.944391510318781</v>
      </c>
      <c r="O23">
        <v>0</v>
      </c>
      <c r="P23">
        <v>36.491791059525809</v>
      </c>
      <c r="Q23">
        <v>2.8920097604712041</v>
      </c>
      <c r="R23">
        <v>3.8579376395534295</v>
      </c>
      <c r="S23">
        <v>2.8902863022170364</v>
      </c>
      <c r="T23">
        <v>0</v>
      </c>
      <c r="U23">
        <v>20.100182559914519</v>
      </c>
      <c r="V23">
        <v>2.8919192201565558</v>
      </c>
      <c r="W23">
        <v>2.2903205337512054</v>
      </c>
      <c r="X23">
        <v>18.080739131362314</v>
      </c>
      <c r="Y23">
        <v>0</v>
      </c>
      <c r="Z23">
        <v>0</v>
      </c>
      <c r="AA23">
        <v>0</v>
      </c>
      <c r="AB23">
        <v>3.8958511057764436</v>
      </c>
      <c r="AC23">
        <v>2.8627215519082774</v>
      </c>
      <c r="AD23">
        <v>0</v>
      </c>
      <c r="AE23">
        <v>4.8739095320342951</v>
      </c>
      <c r="AF23">
        <v>2.6247621272819468</v>
      </c>
      <c r="AG23">
        <v>0</v>
      </c>
      <c r="AH23">
        <v>5.6021922800000006</v>
      </c>
      <c r="AI23">
        <v>0</v>
      </c>
      <c r="AJ23">
        <v>0</v>
      </c>
      <c r="AK23">
        <v>15.988808079117415</v>
      </c>
      <c r="AL23">
        <v>0</v>
      </c>
      <c r="AM23">
        <v>0</v>
      </c>
      <c r="AN23">
        <v>0.57174000000000003</v>
      </c>
      <c r="AO23">
        <v>0</v>
      </c>
      <c r="AP23">
        <v>1.1366817156586577</v>
      </c>
      <c r="AQ23">
        <v>4.6031050603174597</v>
      </c>
      <c r="AR23">
        <v>1.6327033499999999</v>
      </c>
      <c r="AS23">
        <v>2.1883623052334231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302.73148572949833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2.8900062060502774</v>
      </c>
      <c r="L24">
        <v>102.20192395476816</v>
      </c>
      <c r="M24">
        <v>27.219140744081173</v>
      </c>
      <c r="N24">
        <v>34.944391510318781</v>
      </c>
      <c r="O24">
        <v>0</v>
      </c>
      <c r="P24">
        <v>36.491791059525809</v>
      </c>
      <c r="Q24">
        <v>2.8920097604712041</v>
      </c>
      <c r="R24">
        <v>3.8579376395534295</v>
      </c>
      <c r="S24">
        <v>2.8902863022170364</v>
      </c>
      <c r="T24">
        <v>0</v>
      </c>
      <c r="U24">
        <v>20.100182559914519</v>
      </c>
      <c r="V24">
        <v>2.8919192201565558</v>
      </c>
      <c r="W24">
        <v>10.300004605067066</v>
      </c>
      <c r="X24">
        <v>29.090984598776501</v>
      </c>
      <c r="Y24">
        <v>0</v>
      </c>
      <c r="Z24">
        <v>0</v>
      </c>
      <c r="AA24">
        <v>0</v>
      </c>
      <c r="AB24">
        <v>3.8958511057764436</v>
      </c>
      <c r="AC24">
        <v>2.8627215519082774</v>
      </c>
      <c r="AD24">
        <v>0</v>
      </c>
      <c r="AE24">
        <v>4.8739095320342951</v>
      </c>
      <c r="AF24">
        <v>2.6247621272819468</v>
      </c>
      <c r="AG24">
        <v>0</v>
      </c>
      <c r="AH24">
        <v>11.204384560000001</v>
      </c>
      <c r="AI24">
        <v>0</v>
      </c>
      <c r="AJ24">
        <v>0</v>
      </c>
      <c r="AK24">
        <v>15.988808079117415</v>
      </c>
      <c r="AL24">
        <v>0</v>
      </c>
      <c r="AM24">
        <v>0</v>
      </c>
      <c r="AN24">
        <v>0.57174000000000003</v>
      </c>
      <c r="AO24">
        <v>0</v>
      </c>
      <c r="AP24">
        <v>1.1366817156586577</v>
      </c>
      <c r="AQ24">
        <v>9.2062101206349194</v>
      </c>
      <c r="AR24">
        <v>1.6327033499999999</v>
      </c>
      <c r="AS24">
        <v>2.1883623052334231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331.95671260854584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2.8900351881416251</v>
      </c>
      <c r="L25">
        <v>102.20192395476816</v>
      </c>
      <c r="M25">
        <v>27.219140744081173</v>
      </c>
      <c r="N25">
        <v>34.944391510318781</v>
      </c>
      <c r="O25">
        <v>0</v>
      </c>
      <c r="P25">
        <v>36.491791059525809</v>
      </c>
      <c r="Q25">
        <v>2.8920097604712041</v>
      </c>
      <c r="R25">
        <v>3.8588158356057658</v>
      </c>
      <c r="S25">
        <v>2.8902863022170364</v>
      </c>
      <c r="T25">
        <v>0</v>
      </c>
      <c r="U25">
        <v>20.100182559914519</v>
      </c>
      <c r="V25">
        <v>2.887224984697272</v>
      </c>
      <c r="W25">
        <v>10.300004605067066</v>
      </c>
      <c r="X25">
        <v>29.090984598776501</v>
      </c>
      <c r="Y25">
        <v>0</v>
      </c>
      <c r="Z25">
        <v>0</v>
      </c>
      <c r="AA25">
        <v>0</v>
      </c>
      <c r="AB25">
        <v>3.8958511057764436</v>
      </c>
      <c r="AC25">
        <v>2.8627215519082774</v>
      </c>
      <c r="AD25">
        <v>0</v>
      </c>
      <c r="AE25">
        <v>4.8739095320342951</v>
      </c>
      <c r="AF25">
        <v>2.6247621272819468</v>
      </c>
      <c r="AG25">
        <v>0</v>
      </c>
      <c r="AH25">
        <v>16.806576840000002</v>
      </c>
      <c r="AI25">
        <v>0</v>
      </c>
      <c r="AJ25">
        <v>0</v>
      </c>
      <c r="AK25">
        <v>15.988808079117415</v>
      </c>
      <c r="AL25">
        <v>0</v>
      </c>
      <c r="AM25">
        <v>0</v>
      </c>
      <c r="AN25">
        <v>0.57174000000000003</v>
      </c>
      <c r="AO25">
        <v>0</v>
      </c>
      <c r="AP25">
        <v>2.4628106907207949</v>
      </c>
      <c r="AQ25">
        <v>9.2062101206349194</v>
      </c>
      <c r="AR25">
        <v>1.6327033499999999</v>
      </c>
      <c r="AS25">
        <v>1.9894204727178117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338.68230497377681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2.8899983930540998</v>
      </c>
      <c r="L26">
        <v>102.20192395476816</v>
      </c>
      <c r="M26">
        <v>27.219140744081173</v>
      </c>
      <c r="N26">
        <v>34.944391510318781</v>
      </c>
      <c r="O26">
        <v>0</v>
      </c>
      <c r="P26">
        <v>36.491791059525809</v>
      </c>
      <c r="Q26">
        <v>2.8920097604712041</v>
      </c>
      <c r="R26">
        <v>3.8588158356057658</v>
      </c>
      <c r="S26">
        <v>2.8902863022170364</v>
      </c>
      <c r="T26">
        <v>0</v>
      </c>
      <c r="U26">
        <v>20.100182559914519</v>
      </c>
      <c r="V26">
        <v>2.887224984697272</v>
      </c>
      <c r="W26">
        <v>10.300004605067066</v>
      </c>
      <c r="X26">
        <v>29.090984598776501</v>
      </c>
      <c r="Y26">
        <v>0</v>
      </c>
      <c r="Z26">
        <v>0</v>
      </c>
      <c r="AA26">
        <v>0</v>
      </c>
      <c r="AB26">
        <v>3.8958511057764436</v>
      </c>
      <c r="AC26">
        <v>5.7254427970001567</v>
      </c>
      <c r="AD26">
        <v>2.3444985027252083</v>
      </c>
      <c r="AE26">
        <v>9.7478190640685902</v>
      </c>
      <c r="AF26">
        <v>2.6247621272819468</v>
      </c>
      <c r="AG26">
        <v>0</v>
      </c>
      <c r="AH26">
        <v>22.408769120000002</v>
      </c>
      <c r="AI26">
        <v>1.129732410683425</v>
      </c>
      <c r="AJ26">
        <v>0</v>
      </c>
      <c r="AK26">
        <v>15.988808079117415</v>
      </c>
      <c r="AL26">
        <v>0</v>
      </c>
      <c r="AM26">
        <v>1.5378360112528131</v>
      </c>
      <c r="AN26">
        <v>0.57174000000000003</v>
      </c>
      <c r="AO26">
        <v>0</v>
      </c>
      <c r="AP26">
        <v>2.4628106907207949</v>
      </c>
      <c r="AQ26">
        <v>13.809315180952378</v>
      </c>
      <c r="AR26">
        <v>1.6327033499999999</v>
      </c>
      <c r="AS26">
        <v>1.9894204727178117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361.63626322079432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2.8900282223317322</v>
      </c>
      <c r="L27">
        <v>102.20192395476816</v>
      </c>
      <c r="M27">
        <v>27.219140744081173</v>
      </c>
      <c r="N27">
        <v>34.944391510318781</v>
      </c>
      <c r="O27">
        <v>0</v>
      </c>
      <c r="P27">
        <v>36.491791059525809</v>
      </c>
      <c r="Q27">
        <v>2.8920097604712041</v>
      </c>
      <c r="R27">
        <v>3.8588158356057658</v>
      </c>
      <c r="S27">
        <v>2.8902863022170364</v>
      </c>
      <c r="T27">
        <v>0</v>
      </c>
      <c r="U27">
        <v>20.100182559914519</v>
      </c>
      <c r="V27">
        <v>2.887224984697272</v>
      </c>
      <c r="W27">
        <v>10.300004605067066</v>
      </c>
      <c r="X27">
        <v>29.090984598776501</v>
      </c>
      <c r="Y27">
        <v>0</v>
      </c>
      <c r="Z27">
        <v>0.65076750000000005</v>
      </c>
      <c r="AA27">
        <v>2.0793387126582279</v>
      </c>
      <c r="AB27">
        <v>7.7917019047261808</v>
      </c>
      <c r="AC27">
        <v>5.7254427970001567</v>
      </c>
      <c r="AD27">
        <v>4.6889966986373963</v>
      </c>
      <c r="AE27">
        <v>14.621728902883866</v>
      </c>
      <c r="AF27">
        <v>5.249524561359026</v>
      </c>
      <c r="AG27">
        <v>0</v>
      </c>
      <c r="AH27">
        <v>28.010961399999999</v>
      </c>
      <c r="AI27">
        <v>4.8955070106834251</v>
      </c>
      <c r="AJ27">
        <v>0</v>
      </c>
      <c r="AK27">
        <v>15.988808079117415</v>
      </c>
      <c r="AL27">
        <v>0</v>
      </c>
      <c r="AM27">
        <v>1.5378360112528131</v>
      </c>
      <c r="AN27">
        <v>0.57174000000000003</v>
      </c>
      <c r="AO27">
        <v>0</v>
      </c>
      <c r="AP27">
        <v>2.4628106907207949</v>
      </c>
      <c r="AQ27">
        <v>13.809315180952378</v>
      </c>
      <c r="AR27">
        <v>1.6327033499999999</v>
      </c>
      <c r="AS27">
        <v>1.9894204727178117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387.47338741048435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2.8899986825103223</v>
      </c>
      <c r="L28">
        <v>102.20192395476816</v>
      </c>
      <c r="M28">
        <v>27.219140744081173</v>
      </c>
      <c r="N28">
        <v>34.944391510318781</v>
      </c>
      <c r="O28">
        <v>0</v>
      </c>
      <c r="P28">
        <v>36.491791059525809</v>
      </c>
      <c r="Q28">
        <v>2.8920097604712041</v>
      </c>
      <c r="R28">
        <v>3.8571581484011177</v>
      </c>
      <c r="S28">
        <v>2.8902863022170364</v>
      </c>
      <c r="T28">
        <v>0</v>
      </c>
      <c r="U28">
        <v>20.100182559914519</v>
      </c>
      <c r="V28">
        <v>2.887224984697272</v>
      </c>
      <c r="W28">
        <v>10.300004605067066</v>
      </c>
      <c r="X28">
        <v>29.090984598776501</v>
      </c>
      <c r="Y28">
        <v>0</v>
      </c>
      <c r="Z28">
        <v>3.8577498750000001</v>
      </c>
      <c r="AA28">
        <v>8.1771748333333321</v>
      </c>
      <c r="AB28">
        <v>11.687553010502624</v>
      </c>
      <c r="AC28">
        <v>6.0267819077273437</v>
      </c>
      <c r="AD28">
        <v>8.1072754217259657</v>
      </c>
      <c r="AE28">
        <v>14.621728902883866</v>
      </c>
      <c r="AF28">
        <v>5.8328049999999996</v>
      </c>
      <c r="AG28">
        <v>0</v>
      </c>
      <c r="AH28">
        <v>36.414249820000002</v>
      </c>
      <c r="AI28">
        <v>4.8955070106834251</v>
      </c>
      <c r="AJ28">
        <v>0</v>
      </c>
      <c r="AK28">
        <v>15.988808079117415</v>
      </c>
      <c r="AL28">
        <v>0</v>
      </c>
      <c r="AM28">
        <v>3.1166806391597897</v>
      </c>
      <c r="AN28">
        <v>0.57174000000000003</v>
      </c>
      <c r="AO28">
        <v>0</v>
      </c>
      <c r="AP28">
        <v>1.1366817156586577</v>
      </c>
      <c r="AQ28">
        <v>13.809315180952378</v>
      </c>
      <c r="AR28">
        <v>1.6327033499999999</v>
      </c>
      <c r="AS28">
        <v>1.9894204727178117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413.63127213021153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2.8900129929545537</v>
      </c>
      <c r="L29">
        <v>102.20192395476816</v>
      </c>
      <c r="M29">
        <v>27.219140744081173</v>
      </c>
      <c r="N29">
        <v>34.944391510318781</v>
      </c>
      <c r="O29">
        <v>0</v>
      </c>
      <c r="P29">
        <v>36.491791059525809</v>
      </c>
      <c r="Q29">
        <v>2.8920097604712041</v>
      </c>
      <c r="R29">
        <v>12.539476860778079</v>
      </c>
      <c r="S29">
        <v>2.8902863022170364</v>
      </c>
      <c r="T29">
        <v>0</v>
      </c>
      <c r="U29">
        <v>20.100182559914519</v>
      </c>
      <c r="V29">
        <v>5.3367373827586206</v>
      </c>
      <c r="W29">
        <v>10.300004605067066</v>
      </c>
      <c r="X29">
        <v>29.090984598776501</v>
      </c>
      <c r="Y29">
        <v>0</v>
      </c>
      <c r="Z29">
        <v>3.8577498750000001</v>
      </c>
      <c r="AA29">
        <v>8.1771748333333321</v>
      </c>
      <c r="AB29">
        <v>11.687553010502624</v>
      </c>
      <c r="AC29">
        <v>6.0267819077273437</v>
      </c>
      <c r="AD29">
        <v>8.1072754217259657</v>
      </c>
      <c r="AE29">
        <v>14.621728902883866</v>
      </c>
      <c r="AF29">
        <v>5.8328049999999996</v>
      </c>
      <c r="AG29">
        <v>0</v>
      </c>
      <c r="AH29">
        <v>39.215345960000008</v>
      </c>
      <c r="AI29">
        <v>4.8955070106834251</v>
      </c>
      <c r="AJ29">
        <v>0</v>
      </c>
      <c r="AK29">
        <v>15.988808079117415</v>
      </c>
      <c r="AL29">
        <v>0</v>
      </c>
      <c r="AM29">
        <v>3.1166806391597897</v>
      </c>
      <c r="AN29">
        <v>0.57174000000000003</v>
      </c>
      <c r="AO29">
        <v>0</v>
      </c>
      <c r="AP29">
        <v>1.1366817156586577</v>
      </c>
      <c r="AQ29">
        <v>13.809315180952378</v>
      </c>
      <c r="AR29">
        <v>1.6327033499999999</v>
      </c>
      <c r="AS29">
        <v>2.1883623052334231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427.76315552360961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2.8900129929545537</v>
      </c>
      <c r="L30">
        <v>102.20192395476816</v>
      </c>
      <c r="M30">
        <v>27.219140744081173</v>
      </c>
      <c r="N30">
        <v>34.944391510318781</v>
      </c>
      <c r="O30">
        <v>0</v>
      </c>
      <c r="P30">
        <v>36.491791059525809</v>
      </c>
      <c r="Q30">
        <v>2.8920097604712041</v>
      </c>
      <c r="R30">
        <v>12.539476860778079</v>
      </c>
      <c r="S30">
        <v>2.8902863022170364</v>
      </c>
      <c r="T30">
        <v>0</v>
      </c>
      <c r="U30">
        <v>20.100182559914519</v>
      </c>
      <c r="V30">
        <v>5.3696530531732405</v>
      </c>
      <c r="W30">
        <v>10.300004605067066</v>
      </c>
      <c r="X30">
        <v>29.090984598776501</v>
      </c>
      <c r="Y30">
        <v>0</v>
      </c>
      <c r="Z30">
        <v>3.8577498750000001</v>
      </c>
      <c r="AA30">
        <v>8.1771748333333321</v>
      </c>
      <c r="AB30">
        <v>11.687553010502624</v>
      </c>
      <c r="AC30">
        <v>6.0267819077273437</v>
      </c>
      <c r="AD30">
        <v>8.1072754217259657</v>
      </c>
      <c r="AE30">
        <v>14.621728902883866</v>
      </c>
      <c r="AF30">
        <v>5.8328049999999996</v>
      </c>
      <c r="AG30">
        <v>0</v>
      </c>
      <c r="AH30">
        <v>39.215345960000008</v>
      </c>
      <c r="AI30">
        <v>4.8955070106834251</v>
      </c>
      <c r="AJ30">
        <v>0</v>
      </c>
      <c r="AK30">
        <v>15.988808079117415</v>
      </c>
      <c r="AL30">
        <v>0</v>
      </c>
      <c r="AM30">
        <v>3.1166806391597897</v>
      </c>
      <c r="AN30">
        <v>0.57174000000000003</v>
      </c>
      <c r="AO30">
        <v>0</v>
      </c>
      <c r="AP30">
        <v>1.1366817156586577</v>
      </c>
      <c r="AQ30">
        <v>13.809315180952378</v>
      </c>
      <c r="AR30">
        <v>1.6327033499999999</v>
      </c>
      <c r="AS30">
        <v>2.1883623052334231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427.79607119402431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2.8900129929545537</v>
      </c>
      <c r="L31">
        <v>102.20192395476816</v>
      </c>
      <c r="M31">
        <v>27.219140744081173</v>
      </c>
      <c r="N31">
        <v>34.944391510318781</v>
      </c>
      <c r="O31">
        <v>0</v>
      </c>
      <c r="P31">
        <v>36.491791059525809</v>
      </c>
      <c r="Q31">
        <v>2.8920097604712041</v>
      </c>
      <c r="R31">
        <v>12.539476860778079</v>
      </c>
      <c r="S31">
        <v>2.8902863022170364</v>
      </c>
      <c r="T31">
        <v>0</v>
      </c>
      <c r="U31">
        <v>20.100182559914519</v>
      </c>
      <c r="V31">
        <v>5.3696530531732405</v>
      </c>
      <c r="W31">
        <v>10.300004605067066</v>
      </c>
      <c r="X31">
        <v>29.090984598776501</v>
      </c>
      <c r="Y31">
        <v>0</v>
      </c>
      <c r="Z31">
        <v>3.8577498750000001</v>
      </c>
      <c r="AA31">
        <v>8.1771748333333321</v>
      </c>
      <c r="AB31">
        <v>11.687553010502624</v>
      </c>
      <c r="AC31">
        <v>6.0267819077273437</v>
      </c>
      <c r="AD31">
        <v>8.1072754217259657</v>
      </c>
      <c r="AE31">
        <v>14.621728902883866</v>
      </c>
      <c r="AF31">
        <v>5.8328049999999996</v>
      </c>
      <c r="AG31">
        <v>0</v>
      </c>
      <c r="AH31">
        <v>39.215345960000008</v>
      </c>
      <c r="AI31">
        <v>4.8955070106834251</v>
      </c>
      <c r="AJ31">
        <v>0</v>
      </c>
      <c r="AK31">
        <v>15.988808079117415</v>
      </c>
      <c r="AL31">
        <v>0</v>
      </c>
      <c r="AM31">
        <v>3.1166806391597897</v>
      </c>
      <c r="AN31">
        <v>0.57174000000000003</v>
      </c>
      <c r="AO31">
        <v>0</v>
      </c>
      <c r="AP31">
        <v>1.1366817156586577</v>
      </c>
      <c r="AQ31">
        <v>13.809315180952378</v>
      </c>
      <c r="AR31">
        <v>1.6327033499999999</v>
      </c>
      <c r="AS31">
        <v>2.1883623052334231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427.79607119402431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8.9297750524527295</v>
      </c>
      <c r="L32">
        <v>102.20192395476816</v>
      </c>
      <c r="M32">
        <v>27.219140744081173</v>
      </c>
      <c r="N32">
        <v>34.944391510318781</v>
      </c>
      <c r="O32">
        <v>0</v>
      </c>
      <c r="P32">
        <v>36.491791059525809</v>
      </c>
      <c r="Q32">
        <v>2.8920097604712041</v>
      </c>
      <c r="R32">
        <v>12.539476860778079</v>
      </c>
      <c r="S32">
        <v>2.8902863022170364</v>
      </c>
      <c r="T32">
        <v>0</v>
      </c>
      <c r="U32">
        <v>20.100182559914519</v>
      </c>
      <c r="V32">
        <v>5.3696530531732405</v>
      </c>
      <c r="W32">
        <v>10.300004605067066</v>
      </c>
      <c r="X32">
        <v>29.090984598776501</v>
      </c>
      <c r="Y32">
        <v>0</v>
      </c>
      <c r="Z32">
        <v>3.8577498750000001</v>
      </c>
      <c r="AA32">
        <v>8.1771748333333321</v>
      </c>
      <c r="AB32">
        <v>11.687553010502624</v>
      </c>
      <c r="AC32">
        <v>6.0267819077273437</v>
      </c>
      <c r="AD32">
        <v>8.1072754217259657</v>
      </c>
      <c r="AE32">
        <v>14.621728902883866</v>
      </c>
      <c r="AF32">
        <v>5.8328049999999996</v>
      </c>
      <c r="AG32">
        <v>0</v>
      </c>
      <c r="AH32">
        <v>39.215345960000008</v>
      </c>
      <c r="AI32">
        <v>4.8955070106834251</v>
      </c>
      <c r="AJ32">
        <v>0</v>
      </c>
      <c r="AK32">
        <v>15.988808079117415</v>
      </c>
      <c r="AL32">
        <v>0</v>
      </c>
      <c r="AM32">
        <v>3.1166806391597897</v>
      </c>
      <c r="AN32">
        <v>0.57174000000000003</v>
      </c>
      <c r="AO32">
        <v>0</v>
      </c>
      <c r="AP32">
        <v>1.1366817156586577</v>
      </c>
      <c r="AQ32">
        <v>13.809315180952378</v>
      </c>
      <c r="AR32">
        <v>1.6327033499999999</v>
      </c>
      <c r="AS32">
        <v>2.1883623052334231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433.83583325352242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9.0201958084137672</v>
      </c>
      <c r="L33">
        <v>102.19899432612966</v>
      </c>
      <c r="M33">
        <v>27.219140744081173</v>
      </c>
      <c r="N33">
        <v>34.944391510318781</v>
      </c>
      <c r="O33">
        <v>0</v>
      </c>
      <c r="P33">
        <v>36.491791059525809</v>
      </c>
      <c r="Q33">
        <v>2.8920097604712041</v>
      </c>
      <c r="R33">
        <v>12.539476860778079</v>
      </c>
      <c r="S33">
        <v>2.8902863022170364</v>
      </c>
      <c r="T33">
        <v>0</v>
      </c>
      <c r="U33">
        <v>20.100182559914519</v>
      </c>
      <c r="V33">
        <v>5.3696530531732405</v>
      </c>
      <c r="W33">
        <v>10.300004605067066</v>
      </c>
      <c r="X33">
        <v>29.090984598776501</v>
      </c>
      <c r="Y33">
        <v>0</v>
      </c>
      <c r="Z33">
        <v>3.8577498750000001</v>
      </c>
      <c r="AA33">
        <v>8.1771748333333321</v>
      </c>
      <c r="AB33">
        <v>11.687553010502624</v>
      </c>
      <c r="AC33">
        <v>6.0267819077273437</v>
      </c>
      <c r="AD33">
        <v>8.1072754217259657</v>
      </c>
      <c r="AE33">
        <v>14.621728902883866</v>
      </c>
      <c r="AF33">
        <v>5.8328049999999996</v>
      </c>
      <c r="AG33">
        <v>0</v>
      </c>
      <c r="AH33">
        <v>36.806403347096094</v>
      </c>
      <c r="AI33">
        <v>1.129732410683425</v>
      </c>
      <c r="AJ33">
        <v>0</v>
      </c>
      <c r="AK33">
        <v>15.988808079117415</v>
      </c>
      <c r="AL33">
        <v>0</v>
      </c>
      <c r="AM33">
        <v>3.1166806391597897</v>
      </c>
      <c r="AN33">
        <v>0.57174000000000003</v>
      </c>
      <c r="AO33">
        <v>0</v>
      </c>
      <c r="AP33">
        <v>1.1366817156586577</v>
      </c>
      <c r="AQ33">
        <v>13.809315180952378</v>
      </c>
      <c r="AR33">
        <v>11.755463997282609</v>
      </c>
      <c r="AS33">
        <v>2.785188416369313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438.4681939263595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9.0201732753128354</v>
      </c>
      <c r="L34">
        <v>102.20192395476816</v>
      </c>
      <c r="M34">
        <v>27.219140744081173</v>
      </c>
      <c r="N34">
        <v>34.944391510318781</v>
      </c>
      <c r="O34">
        <v>0</v>
      </c>
      <c r="P34">
        <v>36.491791059525809</v>
      </c>
      <c r="Q34">
        <v>2.8920097604712041</v>
      </c>
      <c r="R34">
        <v>12.539476860778079</v>
      </c>
      <c r="S34">
        <v>2.8902863022170364</v>
      </c>
      <c r="T34">
        <v>0</v>
      </c>
      <c r="U34">
        <v>20.100182559914519</v>
      </c>
      <c r="V34">
        <v>5.3696530531732405</v>
      </c>
      <c r="W34">
        <v>10.300004605067066</v>
      </c>
      <c r="X34">
        <v>29.090984598776501</v>
      </c>
      <c r="Y34">
        <v>0</v>
      </c>
      <c r="Z34">
        <v>1.9288747840909093</v>
      </c>
      <c r="AA34">
        <v>4.154939356962025</v>
      </c>
      <c r="AB34">
        <v>7.7917019047261808</v>
      </c>
      <c r="AC34">
        <v>5.7254427970001567</v>
      </c>
      <c r="AD34">
        <v>5.2751212476154423</v>
      </c>
      <c r="AE34">
        <v>9.7478190640685902</v>
      </c>
      <c r="AF34">
        <v>2.9164024999999998</v>
      </c>
      <c r="AG34">
        <v>0</v>
      </c>
      <c r="AH34">
        <v>30.25183843472017</v>
      </c>
      <c r="AI34">
        <v>0</v>
      </c>
      <c r="AJ34">
        <v>0</v>
      </c>
      <c r="AK34">
        <v>15.988808079117415</v>
      </c>
      <c r="AL34">
        <v>0</v>
      </c>
      <c r="AM34">
        <v>1.4589726496624156</v>
      </c>
      <c r="AN34">
        <v>0.57174000000000003</v>
      </c>
      <c r="AO34">
        <v>0</v>
      </c>
      <c r="AP34">
        <v>1.1366817156586577</v>
      </c>
      <c r="AQ34">
        <v>13.809315180952378</v>
      </c>
      <c r="AR34">
        <v>11.755463997282609</v>
      </c>
      <c r="AS34">
        <v>2.785188416369313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408.35832841263061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9.01996768700206</v>
      </c>
      <c r="L35">
        <v>120.52021090989292</v>
      </c>
      <c r="M35">
        <v>27.219140744081173</v>
      </c>
      <c r="N35">
        <v>34.944391510318781</v>
      </c>
      <c r="O35">
        <v>0</v>
      </c>
      <c r="P35">
        <v>36.491791059525809</v>
      </c>
      <c r="Q35">
        <v>2.8920097604712041</v>
      </c>
      <c r="R35">
        <v>12.539476860778079</v>
      </c>
      <c r="S35">
        <v>2.8902863022170364</v>
      </c>
      <c r="T35">
        <v>0</v>
      </c>
      <c r="U35">
        <v>20.100182559914519</v>
      </c>
      <c r="V35">
        <v>5.3696530531732405</v>
      </c>
      <c r="W35">
        <v>10.300004605067066</v>
      </c>
      <c r="X35">
        <v>29.090984598776501</v>
      </c>
      <c r="Y35">
        <v>0</v>
      </c>
      <c r="Z35">
        <v>1.9288747840909093</v>
      </c>
      <c r="AA35">
        <v>2.569969233333333</v>
      </c>
      <c r="AB35">
        <v>3.8958511057764436</v>
      </c>
      <c r="AC35">
        <v>5.7254427970001567</v>
      </c>
      <c r="AD35">
        <v>2.3444985027252083</v>
      </c>
      <c r="AE35">
        <v>9.7478190640685902</v>
      </c>
      <c r="AF35">
        <v>2.6247621272819468</v>
      </c>
      <c r="AG35">
        <v>0</v>
      </c>
      <c r="AH35">
        <v>21.288330602639917</v>
      </c>
      <c r="AI35">
        <v>0</v>
      </c>
      <c r="AJ35">
        <v>0</v>
      </c>
      <c r="AK35">
        <v>15.988808079117415</v>
      </c>
      <c r="AL35">
        <v>0</v>
      </c>
      <c r="AM35">
        <v>1.3406774538634658</v>
      </c>
      <c r="AN35">
        <v>0.57174000000000003</v>
      </c>
      <c r="AO35">
        <v>0</v>
      </c>
      <c r="AP35">
        <v>0.94723476304888155</v>
      </c>
      <c r="AQ35">
        <v>13.809315180952378</v>
      </c>
      <c r="AR35">
        <v>1.9592438972826087</v>
      </c>
      <c r="AS35">
        <v>2.785188416369313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398.90585565876887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9.0200281932997886</v>
      </c>
      <c r="L36">
        <v>139.80218170000003</v>
      </c>
      <c r="M36">
        <v>27.219140744081173</v>
      </c>
      <c r="N36">
        <v>34.944391510318781</v>
      </c>
      <c r="O36">
        <v>0</v>
      </c>
      <c r="P36">
        <v>36.491791059525809</v>
      </c>
      <c r="Q36">
        <v>2.8920097604712041</v>
      </c>
      <c r="R36">
        <v>12.539476860778079</v>
      </c>
      <c r="S36">
        <v>2.8902863022170364</v>
      </c>
      <c r="T36">
        <v>0</v>
      </c>
      <c r="U36">
        <v>20.100182559914519</v>
      </c>
      <c r="V36">
        <v>5.3696530531732405</v>
      </c>
      <c r="W36">
        <v>10.300004605067066</v>
      </c>
      <c r="X36">
        <v>29.090984598776501</v>
      </c>
      <c r="Y36">
        <v>0</v>
      </c>
      <c r="Z36">
        <v>1.9288747840909093</v>
      </c>
      <c r="AA36">
        <v>0</v>
      </c>
      <c r="AB36">
        <v>3.8958511057764436</v>
      </c>
      <c r="AC36">
        <v>5.7254427970001567</v>
      </c>
      <c r="AD36">
        <v>0</v>
      </c>
      <c r="AE36">
        <v>9.7478190640685902</v>
      </c>
      <c r="AF36">
        <v>2.6247621272819468</v>
      </c>
      <c r="AG36">
        <v>0</v>
      </c>
      <c r="AH36">
        <v>11.204384560000001</v>
      </c>
      <c r="AI36">
        <v>0</v>
      </c>
      <c r="AJ36">
        <v>0</v>
      </c>
      <c r="AK36">
        <v>15.988808079117415</v>
      </c>
      <c r="AL36">
        <v>0</v>
      </c>
      <c r="AM36">
        <v>0</v>
      </c>
      <c r="AN36">
        <v>0.57174000000000003</v>
      </c>
      <c r="AO36">
        <v>0</v>
      </c>
      <c r="AP36">
        <v>0.94723476304888155</v>
      </c>
      <c r="AQ36">
        <v>13.809315180952378</v>
      </c>
      <c r="AR36">
        <v>1.9592438972826087</v>
      </c>
      <c r="AS36">
        <v>2.785188416369313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401.84879572261173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9.020036302059582</v>
      </c>
      <c r="L37">
        <v>139.80218170000003</v>
      </c>
      <c r="M37">
        <v>27.219140744081173</v>
      </c>
      <c r="N37">
        <v>34.944391510318781</v>
      </c>
      <c r="O37">
        <v>0</v>
      </c>
      <c r="P37">
        <v>36.491791059525809</v>
      </c>
      <c r="Q37">
        <v>2.8920097604712041</v>
      </c>
      <c r="R37">
        <v>12.539476860778079</v>
      </c>
      <c r="S37">
        <v>2.8902863022170364</v>
      </c>
      <c r="T37">
        <v>0</v>
      </c>
      <c r="U37">
        <v>20.100182559914519</v>
      </c>
      <c r="V37">
        <v>5.3696530531732405</v>
      </c>
      <c r="W37">
        <v>10.300004605067066</v>
      </c>
      <c r="X37">
        <v>29.089875429385085</v>
      </c>
      <c r="Y37">
        <v>0</v>
      </c>
      <c r="Z37">
        <v>0</v>
      </c>
      <c r="AA37">
        <v>0</v>
      </c>
      <c r="AB37">
        <v>3.8958511057764436</v>
      </c>
      <c r="AC37">
        <v>2.8627215519082774</v>
      </c>
      <c r="AD37">
        <v>0</v>
      </c>
      <c r="AE37">
        <v>9.7478190640685902</v>
      </c>
      <c r="AF37">
        <v>2.6247621272819468</v>
      </c>
      <c r="AG37">
        <v>0</v>
      </c>
      <c r="AH37">
        <v>6.442521091319958</v>
      </c>
      <c r="AI37">
        <v>0</v>
      </c>
      <c r="AJ37">
        <v>0</v>
      </c>
      <c r="AK37">
        <v>15.988808079117415</v>
      </c>
      <c r="AL37">
        <v>0</v>
      </c>
      <c r="AM37">
        <v>0</v>
      </c>
      <c r="AN37">
        <v>0.57174000000000003</v>
      </c>
      <c r="AO37">
        <v>0</v>
      </c>
      <c r="AP37">
        <v>0.94723476304888155</v>
      </c>
      <c r="AQ37">
        <v>13.809315180952378</v>
      </c>
      <c r="AR37">
        <v>1.9592438972826087</v>
      </c>
      <c r="AS37">
        <v>2.785188416369313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392.29423516411731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9.0199433208454263</v>
      </c>
      <c r="L38">
        <v>139.80218170000003</v>
      </c>
      <c r="M38">
        <v>27.219140744081173</v>
      </c>
      <c r="N38">
        <v>34.944391510318781</v>
      </c>
      <c r="O38">
        <v>0</v>
      </c>
      <c r="P38">
        <v>36.491791059525809</v>
      </c>
      <c r="Q38">
        <v>2.8920097604712041</v>
      </c>
      <c r="R38">
        <v>12.539476860778079</v>
      </c>
      <c r="S38">
        <v>2.8902863022170364</v>
      </c>
      <c r="T38">
        <v>0</v>
      </c>
      <c r="U38">
        <v>20.100182559914519</v>
      </c>
      <c r="V38">
        <v>5.3696530531732405</v>
      </c>
      <c r="W38">
        <v>10.300004605067066</v>
      </c>
      <c r="X38">
        <v>29.089875429385085</v>
      </c>
      <c r="Y38">
        <v>0</v>
      </c>
      <c r="Z38">
        <v>0</v>
      </c>
      <c r="AA38">
        <v>0</v>
      </c>
      <c r="AB38">
        <v>3.8958511057764436</v>
      </c>
      <c r="AC38">
        <v>0</v>
      </c>
      <c r="AD38">
        <v>0</v>
      </c>
      <c r="AE38">
        <v>4.8739095320342951</v>
      </c>
      <c r="AF38">
        <v>2.6247621272819468</v>
      </c>
      <c r="AG38">
        <v>0</v>
      </c>
      <c r="AH38">
        <v>0</v>
      </c>
      <c r="AI38">
        <v>0</v>
      </c>
      <c r="AJ38">
        <v>0</v>
      </c>
      <c r="AK38">
        <v>15.988808079117415</v>
      </c>
      <c r="AL38">
        <v>0</v>
      </c>
      <c r="AM38">
        <v>0</v>
      </c>
      <c r="AN38">
        <v>0.57174000000000003</v>
      </c>
      <c r="AO38">
        <v>0</v>
      </c>
      <c r="AP38">
        <v>0.94723476304888155</v>
      </c>
      <c r="AQ38">
        <v>9.2062101206349194</v>
      </c>
      <c r="AR38">
        <v>1.9592438972826087</v>
      </c>
      <c r="AS38">
        <v>2.785188416369313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373.5118849473231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9.0201713660834457</v>
      </c>
      <c r="L39">
        <v>159.08486653402653</v>
      </c>
      <c r="M39">
        <v>27.219140744081173</v>
      </c>
      <c r="N39">
        <v>34.944391510318781</v>
      </c>
      <c r="O39">
        <v>0</v>
      </c>
      <c r="P39">
        <v>36.491791059525809</v>
      </c>
      <c r="Q39">
        <v>2.8920097604712041</v>
      </c>
      <c r="R39">
        <v>12.539476860778079</v>
      </c>
      <c r="S39">
        <v>2.8902863022170364</v>
      </c>
      <c r="T39">
        <v>0</v>
      </c>
      <c r="U39">
        <v>20.100182559914519</v>
      </c>
      <c r="V39">
        <v>5.3696530531732405</v>
      </c>
      <c r="W39">
        <v>10.300004605067066</v>
      </c>
      <c r="X39">
        <v>29.089875429385085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4.8739095320342951</v>
      </c>
      <c r="AF39">
        <v>2.6247621272819468</v>
      </c>
      <c r="AG39">
        <v>0</v>
      </c>
      <c r="AH39">
        <v>0</v>
      </c>
      <c r="AI39">
        <v>0</v>
      </c>
      <c r="AJ39">
        <v>0</v>
      </c>
      <c r="AK39">
        <v>15.988808079117415</v>
      </c>
      <c r="AL39">
        <v>0</v>
      </c>
      <c r="AM39">
        <v>0</v>
      </c>
      <c r="AN39">
        <v>0.57174000000000003</v>
      </c>
      <c r="AO39">
        <v>0</v>
      </c>
      <c r="AP39">
        <v>0.94723476304888155</v>
      </c>
      <c r="AQ39">
        <v>4.6031050603174597</v>
      </c>
      <c r="AR39">
        <v>1.9592438972826087</v>
      </c>
      <c r="AS39">
        <v>1.5915361940975321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383.1021894382219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9.0199852659894351</v>
      </c>
      <c r="L40">
        <v>192.82822070141023</v>
      </c>
      <c r="M40">
        <v>27.219140744081173</v>
      </c>
      <c r="N40">
        <v>34.944391510318781</v>
      </c>
      <c r="O40">
        <v>0</v>
      </c>
      <c r="P40">
        <v>36.491791059525809</v>
      </c>
      <c r="Q40">
        <v>6.0824494035087717</v>
      </c>
      <c r="R40">
        <v>12.539476860778079</v>
      </c>
      <c r="S40">
        <v>7.4888646249033259</v>
      </c>
      <c r="T40">
        <v>0</v>
      </c>
      <c r="U40">
        <v>20.100182559914519</v>
      </c>
      <c r="V40">
        <v>5.3696530531732405</v>
      </c>
      <c r="W40">
        <v>10.300004605067066</v>
      </c>
      <c r="X40">
        <v>29.089875429385085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4.8739095320342951</v>
      </c>
      <c r="AF40">
        <v>2.6247621272819468</v>
      </c>
      <c r="AG40">
        <v>0</v>
      </c>
      <c r="AH40">
        <v>0</v>
      </c>
      <c r="AI40">
        <v>0</v>
      </c>
      <c r="AJ40">
        <v>0</v>
      </c>
      <c r="AK40">
        <v>15.988808079117415</v>
      </c>
      <c r="AL40">
        <v>0</v>
      </c>
      <c r="AM40">
        <v>0</v>
      </c>
      <c r="AN40">
        <v>0.57174000000000003</v>
      </c>
      <c r="AO40">
        <v>0</v>
      </c>
      <c r="AP40">
        <v>0.94723476304888155</v>
      </c>
      <c r="AQ40">
        <v>0</v>
      </c>
      <c r="AR40">
        <v>1.9592438972826087</v>
      </c>
      <c r="AS40">
        <v>1.5915361940975321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420.03127041091807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9.0202102013029428</v>
      </c>
      <c r="L41">
        <v>192.82822070141023</v>
      </c>
      <c r="M41">
        <v>27.219140744081173</v>
      </c>
      <c r="N41">
        <v>34.944391510318781</v>
      </c>
      <c r="O41">
        <v>0</v>
      </c>
      <c r="P41">
        <v>36.491791059525809</v>
      </c>
      <c r="Q41">
        <v>6.0824494035087717</v>
      </c>
      <c r="R41">
        <v>12.539476860778079</v>
      </c>
      <c r="S41">
        <v>7.8083298440979956</v>
      </c>
      <c r="T41">
        <v>0</v>
      </c>
      <c r="U41">
        <v>20.100182559914519</v>
      </c>
      <c r="V41">
        <v>5.3696530531732405</v>
      </c>
      <c r="W41">
        <v>10.300004605067066</v>
      </c>
      <c r="X41">
        <v>29.089875429385085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4.8739095320342951</v>
      </c>
      <c r="AF41">
        <v>2.6247621272819468</v>
      </c>
      <c r="AG41">
        <v>0</v>
      </c>
      <c r="AH41">
        <v>0</v>
      </c>
      <c r="AI41">
        <v>0</v>
      </c>
      <c r="AJ41">
        <v>0</v>
      </c>
      <c r="AK41">
        <v>15.988808079117415</v>
      </c>
      <c r="AL41">
        <v>0</v>
      </c>
      <c r="AM41">
        <v>0</v>
      </c>
      <c r="AN41">
        <v>0.57174000000000003</v>
      </c>
      <c r="AO41">
        <v>0</v>
      </c>
      <c r="AP41">
        <v>0.94723476304888155</v>
      </c>
      <c r="AQ41">
        <v>0</v>
      </c>
      <c r="AR41">
        <v>11.755463997282609</v>
      </c>
      <c r="AS41">
        <v>1.5915361940975321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430.14718066542633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9.0201533659003488</v>
      </c>
      <c r="L42">
        <v>192.82822070141023</v>
      </c>
      <c r="M42">
        <v>27.219140744081173</v>
      </c>
      <c r="N42">
        <v>34.944391510318781</v>
      </c>
      <c r="O42">
        <v>0</v>
      </c>
      <c r="P42">
        <v>36.491791059525809</v>
      </c>
      <c r="Q42">
        <v>6.0824494035087717</v>
      </c>
      <c r="R42">
        <v>12.539476860778079</v>
      </c>
      <c r="S42">
        <v>7.8083298440979956</v>
      </c>
      <c r="T42">
        <v>0</v>
      </c>
      <c r="U42">
        <v>20.100182559914519</v>
      </c>
      <c r="V42">
        <v>5.3696530531732405</v>
      </c>
      <c r="W42">
        <v>10.300004605067066</v>
      </c>
      <c r="X42">
        <v>29.089875429385085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4.8739095320342951</v>
      </c>
      <c r="AF42">
        <v>2.6247621272819468</v>
      </c>
      <c r="AG42">
        <v>0</v>
      </c>
      <c r="AH42">
        <v>0</v>
      </c>
      <c r="AI42">
        <v>0</v>
      </c>
      <c r="AJ42">
        <v>0</v>
      </c>
      <c r="AK42">
        <v>15.988808079117415</v>
      </c>
      <c r="AL42">
        <v>0</v>
      </c>
      <c r="AM42">
        <v>0</v>
      </c>
      <c r="AN42">
        <v>0.57174000000000003</v>
      </c>
      <c r="AO42">
        <v>0</v>
      </c>
      <c r="AP42">
        <v>1.1366817156586577</v>
      </c>
      <c r="AQ42">
        <v>0</v>
      </c>
      <c r="AR42">
        <v>11.755463997282609</v>
      </c>
      <c r="AS42">
        <v>1.5915361940975321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430.33657078263343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8.9500741822557597</v>
      </c>
      <c r="L43">
        <v>192.82822070141023</v>
      </c>
      <c r="M43">
        <v>27.219140744081173</v>
      </c>
      <c r="N43">
        <v>34.944391510318781</v>
      </c>
      <c r="O43">
        <v>0</v>
      </c>
      <c r="P43">
        <v>36.491791059525809</v>
      </c>
      <c r="Q43">
        <v>6.0824494035087717</v>
      </c>
      <c r="R43">
        <v>12.539476860778079</v>
      </c>
      <c r="S43">
        <v>7.8083298440979956</v>
      </c>
      <c r="T43">
        <v>0</v>
      </c>
      <c r="U43">
        <v>20.100182559914519</v>
      </c>
      <c r="V43">
        <v>5.3696530531732405</v>
      </c>
      <c r="W43">
        <v>10.300004605067066</v>
      </c>
      <c r="X43">
        <v>29.089875429385085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4.8739095320342951</v>
      </c>
      <c r="AF43">
        <v>2.6247621272819468</v>
      </c>
      <c r="AG43">
        <v>0</v>
      </c>
      <c r="AH43">
        <v>0</v>
      </c>
      <c r="AI43">
        <v>0</v>
      </c>
      <c r="AJ43">
        <v>0</v>
      </c>
      <c r="AK43">
        <v>15.988808079117415</v>
      </c>
      <c r="AL43">
        <v>0</v>
      </c>
      <c r="AM43">
        <v>0</v>
      </c>
      <c r="AN43">
        <v>0.57174000000000003</v>
      </c>
      <c r="AO43">
        <v>0</v>
      </c>
      <c r="AP43">
        <v>0.53045152866611434</v>
      </c>
      <c r="AQ43">
        <v>0</v>
      </c>
      <c r="AR43">
        <v>2.6123252986413048</v>
      </c>
      <c r="AS43">
        <v>1.5915361940975321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420.51712271335498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9.0200416198216704</v>
      </c>
      <c r="L44">
        <v>192.82822070141023</v>
      </c>
      <c r="M44">
        <v>27.219140744081173</v>
      </c>
      <c r="N44">
        <v>34.944391510318781</v>
      </c>
      <c r="O44">
        <v>0</v>
      </c>
      <c r="P44">
        <v>36.491791059525809</v>
      </c>
      <c r="Q44">
        <v>6.0824494035087717</v>
      </c>
      <c r="R44">
        <v>12.539476860778079</v>
      </c>
      <c r="S44">
        <v>7.8083298440979956</v>
      </c>
      <c r="T44">
        <v>0</v>
      </c>
      <c r="U44">
        <v>20.100182559914519</v>
      </c>
      <c r="V44">
        <v>5.3696530531732405</v>
      </c>
      <c r="W44">
        <v>10.300004605067066</v>
      </c>
      <c r="X44">
        <v>30.139870933023943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4.8739095320342951</v>
      </c>
      <c r="AF44">
        <v>2.6247621272819468</v>
      </c>
      <c r="AG44">
        <v>0</v>
      </c>
      <c r="AH44">
        <v>0</v>
      </c>
      <c r="AI44">
        <v>0</v>
      </c>
      <c r="AJ44">
        <v>0</v>
      </c>
      <c r="AK44">
        <v>15.988808079117415</v>
      </c>
      <c r="AL44">
        <v>0</v>
      </c>
      <c r="AM44">
        <v>0</v>
      </c>
      <c r="AN44">
        <v>0.57174000000000003</v>
      </c>
      <c r="AO44">
        <v>0</v>
      </c>
      <c r="AP44">
        <v>0.75778781043910515</v>
      </c>
      <c r="AQ44">
        <v>0</v>
      </c>
      <c r="AR44">
        <v>1.9592438972826087</v>
      </c>
      <c r="AS44">
        <v>1.5915361940975321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421.21134053497411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9.0200355851812262</v>
      </c>
      <c r="L45">
        <v>192.82822070141023</v>
      </c>
      <c r="M45">
        <v>27.219140744081173</v>
      </c>
      <c r="N45">
        <v>34.944391510318781</v>
      </c>
      <c r="O45">
        <v>0</v>
      </c>
      <c r="P45">
        <v>36.491791059525809</v>
      </c>
      <c r="Q45">
        <v>6.0824494035087717</v>
      </c>
      <c r="R45">
        <v>12.539476860778079</v>
      </c>
      <c r="S45">
        <v>7.8083298440979956</v>
      </c>
      <c r="T45">
        <v>0</v>
      </c>
      <c r="U45">
        <v>19.759994601930899</v>
      </c>
      <c r="V45">
        <v>5.3696530531732405</v>
      </c>
      <c r="W45">
        <v>10.300004605067066</v>
      </c>
      <c r="X45">
        <v>30.139870933023943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4.8739095320342951</v>
      </c>
      <c r="AF45">
        <v>2.6247621272819468</v>
      </c>
      <c r="AG45">
        <v>0</v>
      </c>
      <c r="AH45">
        <v>0</v>
      </c>
      <c r="AI45">
        <v>0</v>
      </c>
      <c r="AJ45">
        <v>0</v>
      </c>
      <c r="AK45">
        <v>15.988808079117415</v>
      </c>
      <c r="AL45">
        <v>0</v>
      </c>
      <c r="AM45">
        <v>0</v>
      </c>
      <c r="AN45">
        <v>0.57174000000000003</v>
      </c>
      <c r="AO45">
        <v>0</v>
      </c>
      <c r="AP45">
        <v>0.75778781043910515</v>
      </c>
      <c r="AQ45">
        <v>0</v>
      </c>
      <c r="AR45">
        <v>1.9592438972826087</v>
      </c>
      <c r="AS45">
        <v>1.5915361940975321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420.87114654235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9.0200066443608211</v>
      </c>
      <c r="L46">
        <v>192.82822070141023</v>
      </c>
      <c r="M46">
        <v>27.219140744081173</v>
      </c>
      <c r="N46">
        <v>34.944391510318781</v>
      </c>
      <c r="O46">
        <v>0</v>
      </c>
      <c r="P46">
        <v>36.491791059525809</v>
      </c>
      <c r="Q46">
        <v>6.0824494035087717</v>
      </c>
      <c r="R46">
        <v>12.539476860778079</v>
      </c>
      <c r="S46">
        <v>7.8083298440979956</v>
      </c>
      <c r="T46">
        <v>0</v>
      </c>
      <c r="U46">
        <v>19.759994601930899</v>
      </c>
      <c r="V46">
        <v>5.3696530531732405</v>
      </c>
      <c r="W46">
        <v>10.300004605067066</v>
      </c>
      <c r="X46">
        <v>30.443080605063294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4.8739095320342951</v>
      </c>
      <c r="AF46">
        <v>2.6247621272819468</v>
      </c>
      <c r="AG46">
        <v>0</v>
      </c>
      <c r="AH46">
        <v>0</v>
      </c>
      <c r="AI46">
        <v>0</v>
      </c>
      <c r="AJ46">
        <v>0</v>
      </c>
      <c r="AK46">
        <v>15.988808079117415</v>
      </c>
      <c r="AL46">
        <v>0</v>
      </c>
      <c r="AM46">
        <v>0</v>
      </c>
      <c r="AN46">
        <v>0.57174000000000003</v>
      </c>
      <c r="AO46">
        <v>0</v>
      </c>
      <c r="AP46">
        <v>0.75778781043910515</v>
      </c>
      <c r="AQ46">
        <v>0</v>
      </c>
      <c r="AR46">
        <v>1.9592438972826087</v>
      </c>
      <c r="AS46">
        <v>2.785188416369313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422.36797949584064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9.0201181457558004</v>
      </c>
      <c r="L47">
        <v>192.82822070141023</v>
      </c>
      <c r="M47">
        <v>27.219140744081173</v>
      </c>
      <c r="N47">
        <v>34.944391510318781</v>
      </c>
      <c r="O47">
        <v>0</v>
      </c>
      <c r="P47">
        <v>36.491791059525809</v>
      </c>
      <c r="Q47">
        <v>6.079043519105312</v>
      </c>
      <c r="R47">
        <v>12.539476860778079</v>
      </c>
      <c r="S47">
        <v>7.8031955593726661</v>
      </c>
      <c r="T47">
        <v>0</v>
      </c>
      <c r="U47">
        <v>19.759994601930899</v>
      </c>
      <c r="V47">
        <v>5.3696530531732405</v>
      </c>
      <c r="W47">
        <v>10.300004605067066</v>
      </c>
      <c r="X47">
        <v>35.282518202817883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4.8739095320342951</v>
      </c>
      <c r="AF47">
        <v>2.6247621272819468</v>
      </c>
      <c r="AG47">
        <v>0</v>
      </c>
      <c r="AH47">
        <v>0</v>
      </c>
      <c r="AI47">
        <v>0</v>
      </c>
      <c r="AJ47">
        <v>0</v>
      </c>
      <c r="AK47">
        <v>15.988808079117415</v>
      </c>
      <c r="AL47">
        <v>0</v>
      </c>
      <c r="AM47">
        <v>0</v>
      </c>
      <c r="AN47">
        <v>0.57174000000000003</v>
      </c>
      <c r="AO47">
        <v>0</v>
      </c>
      <c r="AP47">
        <v>0.75778781043910515</v>
      </c>
      <c r="AQ47">
        <v>0</v>
      </c>
      <c r="AR47">
        <v>3.2654066999999998</v>
      </c>
      <c r="AS47">
        <v>7.3210669837198941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433.04102979592949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9.0200135036298708</v>
      </c>
      <c r="L48">
        <v>192.82822070141023</v>
      </c>
      <c r="M48">
        <v>27.219140744081173</v>
      </c>
      <c r="N48">
        <v>34.944391510318781</v>
      </c>
      <c r="O48">
        <v>0</v>
      </c>
      <c r="P48">
        <v>36.491791059525809</v>
      </c>
      <c r="Q48">
        <v>6.079043519105312</v>
      </c>
      <c r="R48">
        <v>12.539476860778079</v>
      </c>
      <c r="S48">
        <v>7.8031955593726661</v>
      </c>
      <c r="T48">
        <v>0</v>
      </c>
      <c r="U48">
        <v>19.759994601930899</v>
      </c>
      <c r="V48">
        <v>5.3696530531732405</v>
      </c>
      <c r="W48">
        <v>10.300004605067066</v>
      </c>
      <c r="X48">
        <v>36.828823464806334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4.8739095320342951</v>
      </c>
      <c r="AF48">
        <v>2.6247621272819468</v>
      </c>
      <c r="AG48">
        <v>0</v>
      </c>
      <c r="AH48">
        <v>0</v>
      </c>
      <c r="AI48">
        <v>0</v>
      </c>
      <c r="AJ48">
        <v>0</v>
      </c>
      <c r="AK48">
        <v>15.988808079117415</v>
      </c>
      <c r="AL48">
        <v>0</v>
      </c>
      <c r="AM48">
        <v>0</v>
      </c>
      <c r="AN48">
        <v>0.57174000000000003</v>
      </c>
      <c r="AO48">
        <v>0</v>
      </c>
      <c r="AP48">
        <v>0.75778781043910515</v>
      </c>
      <c r="AQ48">
        <v>0</v>
      </c>
      <c r="AR48">
        <v>11.755463997282609</v>
      </c>
      <c r="AS48">
        <v>7.3210669837198941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443.07728771307467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9.0200555290793503</v>
      </c>
      <c r="L49">
        <v>192.82822070141023</v>
      </c>
      <c r="M49">
        <v>27.219140744081173</v>
      </c>
      <c r="N49">
        <v>34.944391510318781</v>
      </c>
      <c r="O49">
        <v>0</v>
      </c>
      <c r="P49">
        <v>36.491791059525809</v>
      </c>
      <c r="Q49">
        <v>2.8897171326259943</v>
      </c>
      <c r="R49">
        <v>12.539476860778079</v>
      </c>
      <c r="S49">
        <v>7.8031955593726661</v>
      </c>
      <c r="T49">
        <v>0</v>
      </c>
      <c r="U49">
        <v>19.759994601930899</v>
      </c>
      <c r="V49">
        <v>5.3696530531732405</v>
      </c>
      <c r="W49">
        <v>10.300004605067066</v>
      </c>
      <c r="X49">
        <v>36.828823464806334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4.8739095320342951</v>
      </c>
      <c r="AF49">
        <v>2.6247621272819468</v>
      </c>
      <c r="AG49">
        <v>0</v>
      </c>
      <c r="AH49">
        <v>0</v>
      </c>
      <c r="AI49">
        <v>0</v>
      </c>
      <c r="AJ49">
        <v>0</v>
      </c>
      <c r="AK49">
        <v>15.988808079117415</v>
      </c>
      <c r="AL49">
        <v>0</v>
      </c>
      <c r="AM49">
        <v>0</v>
      </c>
      <c r="AN49">
        <v>0.57174000000000003</v>
      </c>
      <c r="AO49">
        <v>0</v>
      </c>
      <c r="AP49">
        <v>2.0839167855012426</v>
      </c>
      <c r="AQ49">
        <v>0</v>
      </c>
      <c r="AR49">
        <v>11.755463997282609</v>
      </c>
      <c r="AS49">
        <v>7.3210669837198941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441.21413232710694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9.0200541248542461</v>
      </c>
      <c r="L50">
        <v>192.82822070141023</v>
      </c>
      <c r="M50">
        <v>27.219140744081173</v>
      </c>
      <c r="N50">
        <v>34.944391510318781</v>
      </c>
      <c r="O50">
        <v>0</v>
      </c>
      <c r="P50">
        <v>36.491791059525809</v>
      </c>
      <c r="Q50">
        <v>2.8897171326259943</v>
      </c>
      <c r="R50">
        <v>12.539476860778079</v>
      </c>
      <c r="S50">
        <v>7.8031955593726661</v>
      </c>
      <c r="T50">
        <v>0</v>
      </c>
      <c r="U50">
        <v>19.759994601930899</v>
      </c>
      <c r="V50">
        <v>5.3696530531732405</v>
      </c>
      <c r="W50">
        <v>10.300004605067066</v>
      </c>
      <c r="X50">
        <v>38.380495780015991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4.8739095320342951</v>
      </c>
      <c r="AF50">
        <v>2.6247621272819468</v>
      </c>
      <c r="AG50">
        <v>0</v>
      </c>
      <c r="AH50">
        <v>0</v>
      </c>
      <c r="AI50">
        <v>0</v>
      </c>
      <c r="AJ50">
        <v>0</v>
      </c>
      <c r="AK50">
        <v>15.988808079117415</v>
      </c>
      <c r="AL50">
        <v>0</v>
      </c>
      <c r="AM50">
        <v>0</v>
      </c>
      <c r="AN50">
        <v>0.57174000000000003</v>
      </c>
      <c r="AO50">
        <v>0</v>
      </c>
      <c r="AP50">
        <v>2.0839167855012426</v>
      </c>
      <c r="AQ50">
        <v>0</v>
      </c>
      <c r="AR50">
        <v>2.1225144777173917</v>
      </c>
      <c r="AS50">
        <v>7.3210669837198941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433.13285371852623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9.0199819696278691</v>
      </c>
      <c r="L51">
        <v>154.26366423569368</v>
      </c>
      <c r="M51">
        <v>27.219140744081173</v>
      </c>
      <c r="N51">
        <v>34.944391510318781</v>
      </c>
      <c r="O51">
        <v>0</v>
      </c>
      <c r="P51">
        <v>36.491791059525809</v>
      </c>
      <c r="Q51">
        <v>2.8897171326259943</v>
      </c>
      <c r="R51">
        <v>12.539476860778079</v>
      </c>
      <c r="S51">
        <v>7.8031955593726661</v>
      </c>
      <c r="T51">
        <v>0</v>
      </c>
      <c r="U51">
        <v>19.759994601930899</v>
      </c>
      <c r="V51">
        <v>5.3696530531732405</v>
      </c>
      <c r="W51">
        <v>10.300004605067066</v>
      </c>
      <c r="X51">
        <v>38.380495780015991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4.8739095320342951</v>
      </c>
      <c r="AF51">
        <v>2.6247621272819468</v>
      </c>
      <c r="AG51">
        <v>0</v>
      </c>
      <c r="AH51">
        <v>0</v>
      </c>
      <c r="AI51">
        <v>0</v>
      </c>
      <c r="AJ51">
        <v>0</v>
      </c>
      <c r="AK51">
        <v>15.988808079117415</v>
      </c>
      <c r="AL51">
        <v>0</v>
      </c>
      <c r="AM51">
        <v>0</v>
      </c>
      <c r="AN51">
        <v>0.57174000000000003</v>
      </c>
      <c r="AO51">
        <v>0</v>
      </c>
      <c r="AP51">
        <v>2.0839167855012426</v>
      </c>
      <c r="AQ51">
        <v>0</v>
      </c>
      <c r="AR51">
        <v>1.4694330763586956</v>
      </c>
      <c r="AS51">
        <v>7.3210669837198941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393.91514369622462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9.0200489773755645</v>
      </c>
      <c r="L52">
        <v>154.26366423569368</v>
      </c>
      <c r="M52">
        <v>27.219140744081173</v>
      </c>
      <c r="N52">
        <v>34.944391510318781</v>
      </c>
      <c r="O52">
        <v>0</v>
      </c>
      <c r="P52">
        <v>36.491791059525809</v>
      </c>
      <c r="Q52">
        <v>2.8897171326259943</v>
      </c>
      <c r="R52">
        <v>12.539476860778079</v>
      </c>
      <c r="S52">
        <v>7.8031955593726661</v>
      </c>
      <c r="T52">
        <v>0</v>
      </c>
      <c r="U52">
        <v>19.759994601930899</v>
      </c>
      <c r="V52">
        <v>5.3696530531732405</v>
      </c>
      <c r="W52">
        <v>10.300004605067066</v>
      </c>
      <c r="X52">
        <v>39.929869313306696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4.8739095320342951</v>
      </c>
      <c r="AF52">
        <v>2.6247621272819468</v>
      </c>
      <c r="AG52">
        <v>0</v>
      </c>
      <c r="AH52">
        <v>0</v>
      </c>
      <c r="AI52">
        <v>0</v>
      </c>
      <c r="AJ52">
        <v>0</v>
      </c>
      <c r="AK52">
        <v>15.988808079117415</v>
      </c>
      <c r="AL52">
        <v>0</v>
      </c>
      <c r="AM52">
        <v>0</v>
      </c>
      <c r="AN52">
        <v>0.57174000000000003</v>
      </c>
      <c r="AO52">
        <v>0</v>
      </c>
      <c r="AP52">
        <v>0.75778781043910515</v>
      </c>
      <c r="AQ52">
        <v>0</v>
      </c>
      <c r="AR52">
        <v>1.4694330763586956</v>
      </c>
      <c r="AS52">
        <v>7.3210669837198941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394.13845526220092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9.0199764169661307</v>
      </c>
      <c r="L53">
        <v>125.3407028391298</v>
      </c>
      <c r="M53">
        <v>27.219140744081173</v>
      </c>
      <c r="N53">
        <v>34.944391510318781</v>
      </c>
      <c r="O53">
        <v>0</v>
      </c>
      <c r="P53">
        <v>36.491791059525809</v>
      </c>
      <c r="Q53">
        <v>2.8897171326259943</v>
      </c>
      <c r="R53">
        <v>12.539372822429904</v>
      </c>
      <c r="S53">
        <v>7.8031955593726661</v>
      </c>
      <c r="T53">
        <v>0</v>
      </c>
      <c r="U53">
        <v>19.759994601930899</v>
      </c>
      <c r="V53">
        <v>5.3645243269525267</v>
      </c>
      <c r="W53">
        <v>10.300004605067066</v>
      </c>
      <c r="X53">
        <v>40.338256371919684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4.8739095320342951</v>
      </c>
      <c r="AF53">
        <v>2.6247621272819468</v>
      </c>
      <c r="AG53">
        <v>0</v>
      </c>
      <c r="AH53">
        <v>0</v>
      </c>
      <c r="AI53">
        <v>0</v>
      </c>
      <c r="AJ53">
        <v>0</v>
      </c>
      <c r="AK53">
        <v>15.988808079117415</v>
      </c>
      <c r="AL53">
        <v>0</v>
      </c>
      <c r="AM53">
        <v>0</v>
      </c>
      <c r="AN53">
        <v>0.57174000000000003</v>
      </c>
      <c r="AO53">
        <v>0</v>
      </c>
      <c r="AP53">
        <v>0.75778781043910515</v>
      </c>
      <c r="AQ53">
        <v>0</v>
      </c>
      <c r="AR53">
        <v>1.4694330763586956</v>
      </c>
      <c r="AS53">
        <v>1.7904783334076719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360.0879869489595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2.8899871927263305</v>
      </c>
      <c r="L54">
        <v>102.20192395476816</v>
      </c>
      <c r="M54">
        <v>27.219140744081173</v>
      </c>
      <c r="N54">
        <v>34.944391510318781</v>
      </c>
      <c r="O54">
        <v>0</v>
      </c>
      <c r="P54">
        <v>36.491791059525809</v>
      </c>
      <c r="Q54">
        <v>2.8897171326259943</v>
      </c>
      <c r="R54">
        <v>12.539372822429904</v>
      </c>
      <c r="S54">
        <v>2.8950610911242607</v>
      </c>
      <c r="T54">
        <v>0</v>
      </c>
      <c r="U54">
        <v>19.759994601930899</v>
      </c>
      <c r="V54">
        <v>5.3645243269525267</v>
      </c>
      <c r="W54">
        <v>10.300004605067066</v>
      </c>
      <c r="X54">
        <v>40.338256371919684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4.8739095320342951</v>
      </c>
      <c r="AF54">
        <v>2.6247621272819468</v>
      </c>
      <c r="AG54">
        <v>0</v>
      </c>
      <c r="AH54">
        <v>0</v>
      </c>
      <c r="AI54">
        <v>0</v>
      </c>
      <c r="AJ54">
        <v>0</v>
      </c>
      <c r="AK54">
        <v>15.988808079117415</v>
      </c>
      <c r="AL54">
        <v>0</v>
      </c>
      <c r="AM54">
        <v>0</v>
      </c>
      <c r="AN54">
        <v>0.57174000000000003</v>
      </c>
      <c r="AO54">
        <v>0</v>
      </c>
      <c r="AP54">
        <v>0.75778781043910515</v>
      </c>
      <c r="AQ54">
        <v>0</v>
      </c>
      <c r="AR54">
        <v>1.4694330763586956</v>
      </c>
      <c r="AS54">
        <v>1.7904783334076719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325.91108437210971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2.8899871927263305</v>
      </c>
      <c r="L55">
        <v>102.20192395476816</v>
      </c>
      <c r="M55">
        <v>27.219140744081173</v>
      </c>
      <c r="N55">
        <v>34.944391510318781</v>
      </c>
      <c r="O55">
        <v>0</v>
      </c>
      <c r="P55">
        <v>36.491791059525809</v>
      </c>
      <c r="Q55">
        <v>2.8897171326259943</v>
      </c>
      <c r="R55">
        <v>7.3798503142144645</v>
      </c>
      <c r="S55">
        <v>2.8950610911242607</v>
      </c>
      <c r="T55">
        <v>0</v>
      </c>
      <c r="U55">
        <v>19.759994601930899</v>
      </c>
      <c r="V55">
        <v>2.8923000000000001</v>
      </c>
      <c r="W55">
        <v>10.300004605067066</v>
      </c>
      <c r="X55">
        <v>43.633010933267705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2.6247621272819468</v>
      </c>
      <c r="AG55">
        <v>0</v>
      </c>
      <c r="AH55">
        <v>0</v>
      </c>
      <c r="AI55">
        <v>0</v>
      </c>
      <c r="AJ55">
        <v>0</v>
      </c>
      <c r="AK55">
        <v>15.988808079117415</v>
      </c>
      <c r="AL55">
        <v>0</v>
      </c>
      <c r="AM55">
        <v>0</v>
      </c>
      <c r="AN55">
        <v>0.57174000000000003</v>
      </c>
      <c r="AO55">
        <v>0</v>
      </c>
      <c r="AP55">
        <v>0.75778781043910515</v>
      </c>
      <c r="AQ55">
        <v>0</v>
      </c>
      <c r="AR55">
        <v>2.6123252986413048</v>
      </c>
      <c r="AS55">
        <v>1.7904783334076719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317.84307478853805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2.8899871927263305</v>
      </c>
      <c r="L56">
        <v>102.20192395476816</v>
      </c>
      <c r="M56">
        <v>27.219140744081173</v>
      </c>
      <c r="N56">
        <v>34.944391510318781</v>
      </c>
      <c r="O56">
        <v>0</v>
      </c>
      <c r="P56">
        <v>36.491791059525809</v>
      </c>
      <c r="Q56">
        <v>2.8897171326259943</v>
      </c>
      <c r="R56">
        <v>3.8592565925925926</v>
      </c>
      <c r="S56">
        <v>2.8950610911242607</v>
      </c>
      <c r="T56">
        <v>0</v>
      </c>
      <c r="U56">
        <v>19.759994601930899</v>
      </c>
      <c r="V56">
        <v>2.8923000000000001</v>
      </c>
      <c r="W56">
        <v>10.300004605067066</v>
      </c>
      <c r="X56">
        <v>43.633010933267705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2.6247621272819468</v>
      </c>
      <c r="AG56">
        <v>0</v>
      </c>
      <c r="AH56">
        <v>0</v>
      </c>
      <c r="AI56">
        <v>0</v>
      </c>
      <c r="AJ56">
        <v>0</v>
      </c>
      <c r="AK56">
        <v>15.988808079117415</v>
      </c>
      <c r="AL56">
        <v>0</v>
      </c>
      <c r="AM56">
        <v>0</v>
      </c>
      <c r="AN56">
        <v>0.57174000000000003</v>
      </c>
      <c r="AO56">
        <v>0</v>
      </c>
      <c r="AP56">
        <v>0.75778781043910515</v>
      </c>
      <c r="AQ56">
        <v>0</v>
      </c>
      <c r="AR56">
        <v>2.6123252986413048</v>
      </c>
      <c r="AS56">
        <v>1.7904783334076719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314.32248106691623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2.8899871927263305</v>
      </c>
      <c r="L57">
        <v>102.20192395476816</v>
      </c>
      <c r="M57">
        <v>27.219140744081173</v>
      </c>
      <c r="N57">
        <v>34.944391510318781</v>
      </c>
      <c r="O57">
        <v>0</v>
      </c>
      <c r="P57">
        <v>36.491791059525809</v>
      </c>
      <c r="Q57">
        <v>2.8897171326259943</v>
      </c>
      <c r="R57">
        <v>3.8592565925925926</v>
      </c>
      <c r="S57">
        <v>2.8950610911242607</v>
      </c>
      <c r="T57">
        <v>0</v>
      </c>
      <c r="U57">
        <v>19.759994601930899</v>
      </c>
      <c r="V57">
        <v>2.8923000000000001</v>
      </c>
      <c r="W57">
        <v>10.300004605067066</v>
      </c>
      <c r="X57">
        <v>43.633010933267705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2.6247621272819468</v>
      </c>
      <c r="AG57">
        <v>0</v>
      </c>
      <c r="AH57">
        <v>0</v>
      </c>
      <c r="AI57">
        <v>0</v>
      </c>
      <c r="AJ57">
        <v>0</v>
      </c>
      <c r="AK57">
        <v>15.988808079117415</v>
      </c>
      <c r="AL57">
        <v>0</v>
      </c>
      <c r="AM57">
        <v>0</v>
      </c>
      <c r="AN57">
        <v>0.57174000000000003</v>
      </c>
      <c r="AO57">
        <v>0</v>
      </c>
      <c r="AP57">
        <v>0.75778781043910515</v>
      </c>
      <c r="AQ57">
        <v>0</v>
      </c>
      <c r="AR57">
        <v>2.6123252986413048</v>
      </c>
      <c r="AS57">
        <v>1.7904783334076719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314.32248106691623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2.8899871927263305</v>
      </c>
      <c r="L58">
        <v>102.20192395476816</v>
      </c>
      <c r="M58">
        <v>27.219140744081173</v>
      </c>
      <c r="N58">
        <v>34.944391510318781</v>
      </c>
      <c r="O58">
        <v>0</v>
      </c>
      <c r="P58">
        <v>36.491791059525809</v>
      </c>
      <c r="Q58">
        <v>2.8897171326259943</v>
      </c>
      <c r="R58">
        <v>3.8592565925925926</v>
      </c>
      <c r="S58">
        <v>2.8950610911242607</v>
      </c>
      <c r="T58">
        <v>0</v>
      </c>
      <c r="U58">
        <v>19.759994601930899</v>
      </c>
      <c r="V58">
        <v>2.8923000000000001</v>
      </c>
      <c r="W58">
        <v>10.300004605067066</v>
      </c>
      <c r="X58">
        <v>43.633010933267705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2.6247621272819468</v>
      </c>
      <c r="AG58">
        <v>0</v>
      </c>
      <c r="AH58">
        <v>0</v>
      </c>
      <c r="AI58">
        <v>0</v>
      </c>
      <c r="AJ58">
        <v>0</v>
      </c>
      <c r="AK58">
        <v>15.988808079117415</v>
      </c>
      <c r="AL58">
        <v>0</v>
      </c>
      <c r="AM58">
        <v>0</v>
      </c>
      <c r="AN58">
        <v>0.57174000000000003</v>
      </c>
      <c r="AO58">
        <v>0</v>
      </c>
      <c r="AP58">
        <v>0.75778781043910515</v>
      </c>
      <c r="AQ58">
        <v>0</v>
      </c>
      <c r="AR58">
        <v>2.6123252986413048</v>
      </c>
      <c r="AS58">
        <v>1.7904783334076719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314.32248106691623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2.8899871927263305</v>
      </c>
      <c r="L59">
        <v>102.20192395476816</v>
      </c>
      <c r="M59">
        <v>27.219140744081173</v>
      </c>
      <c r="N59">
        <v>34.944391510318781</v>
      </c>
      <c r="O59">
        <v>0</v>
      </c>
      <c r="P59">
        <v>36.491791059525809</v>
      </c>
      <c r="Q59">
        <v>2.8897171326259943</v>
      </c>
      <c r="R59">
        <v>3.8592565925925926</v>
      </c>
      <c r="S59">
        <v>2.8950610911242607</v>
      </c>
      <c r="T59">
        <v>0</v>
      </c>
      <c r="U59">
        <v>19.759994601930899</v>
      </c>
      <c r="V59">
        <v>2.8923000000000001</v>
      </c>
      <c r="W59">
        <v>10.300004605067066</v>
      </c>
      <c r="X59">
        <v>43.633010933267705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2.6247621272819468</v>
      </c>
      <c r="AG59">
        <v>0</v>
      </c>
      <c r="AH59">
        <v>0</v>
      </c>
      <c r="AI59">
        <v>0</v>
      </c>
      <c r="AJ59">
        <v>0</v>
      </c>
      <c r="AK59">
        <v>15.988808079117415</v>
      </c>
      <c r="AL59">
        <v>0</v>
      </c>
      <c r="AM59">
        <v>0</v>
      </c>
      <c r="AN59">
        <v>0.57174000000000003</v>
      </c>
      <c r="AO59">
        <v>0</v>
      </c>
      <c r="AP59">
        <v>1.1366817156586577</v>
      </c>
      <c r="AQ59">
        <v>0</v>
      </c>
      <c r="AR59">
        <v>2.6123252986413048</v>
      </c>
      <c r="AS59">
        <v>1.7904783334076719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314.7013749721358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2.8899871927263305</v>
      </c>
      <c r="L60">
        <v>102.20192395476816</v>
      </c>
      <c r="M60">
        <v>27.219140744081173</v>
      </c>
      <c r="N60">
        <v>34.944391510318781</v>
      </c>
      <c r="O60">
        <v>0</v>
      </c>
      <c r="P60">
        <v>36.491791059525809</v>
      </c>
      <c r="Q60">
        <v>2.8897171326259943</v>
      </c>
      <c r="R60">
        <v>12.53966642921551</v>
      </c>
      <c r="S60">
        <v>2.8950610911242607</v>
      </c>
      <c r="T60">
        <v>0</v>
      </c>
      <c r="U60">
        <v>19.759994601930899</v>
      </c>
      <c r="V60">
        <v>5.368636046004843</v>
      </c>
      <c r="W60">
        <v>10.300004605067066</v>
      </c>
      <c r="X60">
        <v>43.633010933267705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2.6247621272819468</v>
      </c>
      <c r="AG60">
        <v>0</v>
      </c>
      <c r="AH60">
        <v>0</v>
      </c>
      <c r="AI60">
        <v>0</v>
      </c>
      <c r="AJ60">
        <v>0</v>
      </c>
      <c r="AK60">
        <v>15.988808079117415</v>
      </c>
      <c r="AL60">
        <v>0</v>
      </c>
      <c r="AM60">
        <v>0</v>
      </c>
      <c r="AN60">
        <v>0.57174000000000003</v>
      </c>
      <c r="AO60">
        <v>0</v>
      </c>
      <c r="AP60">
        <v>1.1366817156586577</v>
      </c>
      <c r="AQ60">
        <v>0</v>
      </c>
      <c r="AR60">
        <v>2.6123252986413048</v>
      </c>
      <c r="AS60">
        <v>1.7904783334076719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325.85812085476351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2.8899871927263305</v>
      </c>
      <c r="L61">
        <v>102.20192395476816</v>
      </c>
      <c r="M61">
        <v>27.219140744081173</v>
      </c>
      <c r="N61">
        <v>34.944391510318781</v>
      </c>
      <c r="O61">
        <v>0</v>
      </c>
      <c r="P61">
        <v>36.491791059525809</v>
      </c>
      <c r="Q61">
        <v>2.8897171326259943</v>
      </c>
      <c r="R61">
        <v>12.539372822429904</v>
      </c>
      <c r="S61">
        <v>2.8950610911242607</v>
      </c>
      <c r="T61">
        <v>0</v>
      </c>
      <c r="U61">
        <v>19.759994601930899</v>
      </c>
      <c r="V61">
        <v>5.3645243269525267</v>
      </c>
      <c r="W61">
        <v>10.300004605067066</v>
      </c>
      <c r="X61">
        <v>43.633010933267705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2.6247621272819468</v>
      </c>
      <c r="AG61">
        <v>0</v>
      </c>
      <c r="AH61">
        <v>0</v>
      </c>
      <c r="AI61">
        <v>0</v>
      </c>
      <c r="AJ61">
        <v>0</v>
      </c>
      <c r="AK61">
        <v>15.988808079117415</v>
      </c>
      <c r="AL61">
        <v>0</v>
      </c>
      <c r="AM61">
        <v>0</v>
      </c>
      <c r="AN61">
        <v>0.57174000000000003</v>
      </c>
      <c r="AO61">
        <v>0</v>
      </c>
      <c r="AP61">
        <v>1.1366817156586577</v>
      </c>
      <c r="AQ61">
        <v>0</v>
      </c>
      <c r="AR61">
        <v>3.2654066999999998</v>
      </c>
      <c r="AS61">
        <v>1.7904783334076719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326.50679693028428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2.8899616658788778</v>
      </c>
      <c r="L62">
        <v>102.20192395476816</v>
      </c>
      <c r="M62">
        <v>27.219140744081173</v>
      </c>
      <c r="N62">
        <v>34.944391510318781</v>
      </c>
      <c r="O62">
        <v>0</v>
      </c>
      <c r="P62">
        <v>36.491791059525809</v>
      </c>
      <c r="Q62">
        <v>2.8897171326259943</v>
      </c>
      <c r="R62">
        <v>12.539372822429904</v>
      </c>
      <c r="S62">
        <v>2.8950610911242607</v>
      </c>
      <c r="T62">
        <v>0</v>
      </c>
      <c r="U62">
        <v>19.759994601930899</v>
      </c>
      <c r="V62">
        <v>5.3645243269525267</v>
      </c>
      <c r="W62">
        <v>10.300004605067066</v>
      </c>
      <c r="X62">
        <v>43.633010933267705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2.6247621272819468</v>
      </c>
      <c r="AG62">
        <v>0</v>
      </c>
      <c r="AH62">
        <v>0</v>
      </c>
      <c r="AI62">
        <v>0</v>
      </c>
      <c r="AJ62">
        <v>0</v>
      </c>
      <c r="AK62">
        <v>15.988808079117415</v>
      </c>
      <c r="AL62">
        <v>0</v>
      </c>
      <c r="AM62">
        <v>0</v>
      </c>
      <c r="AN62">
        <v>0.57174000000000003</v>
      </c>
      <c r="AO62">
        <v>0</v>
      </c>
      <c r="AP62">
        <v>1.1366817156586577</v>
      </c>
      <c r="AQ62">
        <v>0</v>
      </c>
      <c r="AR62">
        <v>3.2654066999999998</v>
      </c>
      <c r="AS62">
        <v>1.7904783334076719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326.5067714034368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2.8899876930212014</v>
      </c>
      <c r="L63">
        <v>102.20192395476816</v>
      </c>
      <c r="M63">
        <v>27.219140744081173</v>
      </c>
      <c r="N63">
        <v>34.944391510318781</v>
      </c>
      <c r="O63">
        <v>0</v>
      </c>
      <c r="P63">
        <v>36.491791059525809</v>
      </c>
      <c r="Q63">
        <v>2.8897171326259943</v>
      </c>
      <c r="R63">
        <v>12.539372822429904</v>
      </c>
      <c r="S63">
        <v>2.8950610911242607</v>
      </c>
      <c r="T63">
        <v>0</v>
      </c>
      <c r="U63">
        <v>19.759994601930899</v>
      </c>
      <c r="V63">
        <v>5.3645243269525267</v>
      </c>
      <c r="W63">
        <v>10.300004605067066</v>
      </c>
      <c r="X63">
        <v>43.633010933267705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2.6247621272819468</v>
      </c>
      <c r="AG63">
        <v>0</v>
      </c>
      <c r="AH63">
        <v>0</v>
      </c>
      <c r="AI63">
        <v>0</v>
      </c>
      <c r="AJ63">
        <v>0</v>
      </c>
      <c r="AK63">
        <v>15.988808079117415</v>
      </c>
      <c r="AL63">
        <v>0</v>
      </c>
      <c r="AM63">
        <v>0</v>
      </c>
      <c r="AN63">
        <v>0.57174000000000003</v>
      </c>
      <c r="AO63">
        <v>0</v>
      </c>
      <c r="AP63">
        <v>1.1366817156586577</v>
      </c>
      <c r="AQ63">
        <v>0</v>
      </c>
      <c r="AR63">
        <v>3.2654066999999998</v>
      </c>
      <c r="AS63">
        <v>1.7904783334076719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326.50679743057913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2.8900285967774173</v>
      </c>
      <c r="L64">
        <v>102.20192395476816</v>
      </c>
      <c r="M64">
        <v>27.219140744081173</v>
      </c>
      <c r="N64">
        <v>34.944391510318781</v>
      </c>
      <c r="O64">
        <v>0</v>
      </c>
      <c r="P64">
        <v>36.491791059525809</v>
      </c>
      <c r="Q64">
        <v>2.8897171326259943</v>
      </c>
      <c r="R64">
        <v>12.539372822429904</v>
      </c>
      <c r="S64">
        <v>2.8950610911242607</v>
      </c>
      <c r="T64">
        <v>0</v>
      </c>
      <c r="U64">
        <v>19.759994601930899</v>
      </c>
      <c r="V64">
        <v>5.3645243269525267</v>
      </c>
      <c r="W64">
        <v>10.300004605067066</v>
      </c>
      <c r="X64">
        <v>43.633010933267705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2.6247621272819468</v>
      </c>
      <c r="AG64">
        <v>0</v>
      </c>
      <c r="AH64">
        <v>0</v>
      </c>
      <c r="AI64">
        <v>0</v>
      </c>
      <c r="AJ64">
        <v>0</v>
      </c>
      <c r="AK64">
        <v>15.988808079117415</v>
      </c>
      <c r="AL64">
        <v>0</v>
      </c>
      <c r="AM64">
        <v>0</v>
      </c>
      <c r="AN64">
        <v>0.57174000000000003</v>
      </c>
      <c r="AO64">
        <v>0</v>
      </c>
      <c r="AP64">
        <v>1.1366817156586577</v>
      </c>
      <c r="AQ64">
        <v>0</v>
      </c>
      <c r="AR64">
        <v>3.2654066999999998</v>
      </c>
      <c r="AS64">
        <v>1.7904783334076719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326.50683833433538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2.8899659869289711</v>
      </c>
      <c r="L65">
        <v>102.20192395476816</v>
      </c>
      <c r="M65">
        <v>27.219140744081173</v>
      </c>
      <c r="N65">
        <v>34.944391510318781</v>
      </c>
      <c r="O65">
        <v>0</v>
      </c>
      <c r="P65">
        <v>36.491791059525809</v>
      </c>
      <c r="Q65">
        <v>2.8897171326259943</v>
      </c>
      <c r="R65">
        <v>12.539372822429904</v>
      </c>
      <c r="S65">
        <v>2.8950610911242607</v>
      </c>
      <c r="T65">
        <v>0</v>
      </c>
      <c r="U65">
        <v>19.759994601930899</v>
      </c>
      <c r="V65">
        <v>5.3645243269525267</v>
      </c>
      <c r="W65">
        <v>10.300004605067066</v>
      </c>
      <c r="X65">
        <v>43.633010933267705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2.6247621272819468</v>
      </c>
      <c r="AG65">
        <v>0</v>
      </c>
      <c r="AH65">
        <v>5.6021922800000006</v>
      </c>
      <c r="AI65">
        <v>0</v>
      </c>
      <c r="AJ65">
        <v>0</v>
      </c>
      <c r="AK65">
        <v>15.988808079117415</v>
      </c>
      <c r="AL65">
        <v>0</v>
      </c>
      <c r="AM65">
        <v>0</v>
      </c>
      <c r="AN65">
        <v>0.57174000000000003</v>
      </c>
      <c r="AO65">
        <v>0</v>
      </c>
      <c r="AP65">
        <v>1.1366817156586577</v>
      </c>
      <c r="AQ65">
        <v>0</v>
      </c>
      <c r="AR65">
        <v>1.9592438972826087</v>
      </c>
      <c r="AS65">
        <v>1.7904783334076719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330.8028052017695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2.8900120789361115</v>
      </c>
      <c r="L66">
        <v>102.20192395476816</v>
      </c>
      <c r="M66">
        <v>27.219140744081173</v>
      </c>
      <c r="N66">
        <v>34.944391510318781</v>
      </c>
      <c r="O66">
        <v>0</v>
      </c>
      <c r="P66">
        <v>36.491791059525809</v>
      </c>
      <c r="Q66">
        <v>2.8897171326259943</v>
      </c>
      <c r="R66">
        <v>12.539372822429904</v>
      </c>
      <c r="S66">
        <v>2.8950610911242607</v>
      </c>
      <c r="T66">
        <v>0</v>
      </c>
      <c r="U66">
        <v>19.759994601930899</v>
      </c>
      <c r="V66">
        <v>5.3645243269525267</v>
      </c>
      <c r="W66">
        <v>10.300004605067066</v>
      </c>
      <c r="X66">
        <v>43.633010933267705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2.6247621272819468</v>
      </c>
      <c r="AG66">
        <v>0</v>
      </c>
      <c r="AH66">
        <v>5.6021922800000006</v>
      </c>
      <c r="AI66">
        <v>0</v>
      </c>
      <c r="AJ66">
        <v>0</v>
      </c>
      <c r="AK66">
        <v>15.988808079117415</v>
      </c>
      <c r="AL66">
        <v>0</v>
      </c>
      <c r="AM66">
        <v>0</v>
      </c>
      <c r="AN66">
        <v>0.57174000000000003</v>
      </c>
      <c r="AO66">
        <v>0</v>
      </c>
      <c r="AP66">
        <v>1.1366817156586577</v>
      </c>
      <c r="AQ66">
        <v>0</v>
      </c>
      <c r="AR66">
        <v>1.9592438972826087</v>
      </c>
      <c r="AS66">
        <v>1.7904783334076719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330.80285129377665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2.8900112235247213</v>
      </c>
      <c r="L67">
        <v>102.20192395476816</v>
      </c>
      <c r="M67">
        <v>27.219140744081173</v>
      </c>
      <c r="N67">
        <v>34.944391510318781</v>
      </c>
      <c r="O67">
        <v>0</v>
      </c>
      <c r="P67">
        <v>36.491791059525809</v>
      </c>
      <c r="Q67">
        <v>2.8897171326259943</v>
      </c>
      <c r="R67">
        <v>12.539372822429904</v>
      </c>
      <c r="S67">
        <v>2.8950610911242607</v>
      </c>
      <c r="T67">
        <v>0</v>
      </c>
      <c r="U67">
        <v>19.759994601930899</v>
      </c>
      <c r="V67">
        <v>5.3645243269525267</v>
      </c>
      <c r="W67">
        <v>10.300004605067066</v>
      </c>
      <c r="X67">
        <v>43.633010933267705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2.6247621272819468</v>
      </c>
      <c r="AG67">
        <v>0</v>
      </c>
      <c r="AH67">
        <v>11.204384560000001</v>
      </c>
      <c r="AI67">
        <v>0</v>
      </c>
      <c r="AJ67">
        <v>0</v>
      </c>
      <c r="AK67">
        <v>15.988808079117415</v>
      </c>
      <c r="AL67">
        <v>0</v>
      </c>
      <c r="AM67">
        <v>0</v>
      </c>
      <c r="AN67">
        <v>0.57174000000000003</v>
      </c>
      <c r="AO67">
        <v>0</v>
      </c>
      <c r="AP67">
        <v>1.1366817156586577</v>
      </c>
      <c r="AQ67">
        <v>0</v>
      </c>
      <c r="AR67">
        <v>1.9592438972826087</v>
      </c>
      <c r="AS67">
        <v>1.7904783334076719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336.40504271836528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8.3402465352599791</v>
      </c>
      <c r="L68">
        <v>102.20192395476816</v>
      </c>
      <c r="M68">
        <v>27.219140744081173</v>
      </c>
      <c r="N68">
        <v>34.944391510318781</v>
      </c>
      <c r="O68">
        <v>0</v>
      </c>
      <c r="P68">
        <v>36.491791059525809</v>
      </c>
      <c r="Q68">
        <v>2.8897171326259943</v>
      </c>
      <c r="R68">
        <v>12.539476860778079</v>
      </c>
      <c r="S68">
        <v>2.8950610911242607</v>
      </c>
      <c r="T68">
        <v>0</v>
      </c>
      <c r="U68">
        <v>19.759994601930899</v>
      </c>
      <c r="V68">
        <v>5.0454841641337378</v>
      </c>
      <c r="W68">
        <v>10.300004605067066</v>
      </c>
      <c r="X68">
        <v>43.633010933267705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2.6247621272819468</v>
      </c>
      <c r="AG68">
        <v>0</v>
      </c>
      <c r="AH68">
        <v>11.204384560000001</v>
      </c>
      <c r="AI68">
        <v>0</v>
      </c>
      <c r="AJ68">
        <v>0</v>
      </c>
      <c r="AK68">
        <v>15.988808079117415</v>
      </c>
      <c r="AL68">
        <v>0</v>
      </c>
      <c r="AM68">
        <v>0</v>
      </c>
      <c r="AN68">
        <v>0.57174000000000003</v>
      </c>
      <c r="AO68">
        <v>0</v>
      </c>
      <c r="AP68">
        <v>1.1366817156586577</v>
      </c>
      <c r="AQ68">
        <v>0</v>
      </c>
      <c r="AR68">
        <v>1.9592438972826087</v>
      </c>
      <c r="AS68">
        <v>1.7904783334076719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341.53634190562991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9.0200325716442631</v>
      </c>
      <c r="L69">
        <v>134.98168828453905</v>
      </c>
      <c r="M69">
        <v>27.219140744081173</v>
      </c>
      <c r="N69">
        <v>34.944391510318781</v>
      </c>
      <c r="O69">
        <v>0</v>
      </c>
      <c r="P69">
        <v>36.491791059525809</v>
      </c>
      <c r="Q69">
        <v>2.8897171326259943</v>
      </c>
      <c r="R69">
        <v>12.539476860778079</v>
      </c>
      <c r="S69">
        <v>2.8950610911242607</v>
      </c>
      <c r="T69">
        <v>0</v>
      </c>
      <c r="U69">
        <v>19.759994601930899</v>
      </c>
      <c r="V69">
        <v>5.3696530531732405</v>
      </c>
      <c r="W69">
        <v>10.300004605067066</v>
      </c>
      <c r="X69">
        <v>43.633010933267705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2.6247621272819468</v>
      </c>
      <c r="AG69">
        <v>0</v>
      </c>
      <c r="AH69">
        <v>11.204384560000001</v>
      </c>
      <c r="AI69">
        <v>0</v>
      </c>
      <c r="AJ69">
        <v>0</v>
      </c>
      <c r="AK69">
        <v>15.988808079117415</v>
      </c>
      <c r="AL69">
        <v>0</v>
      </c>
      <c r="AM69">
        <v>0</v>
      </c>
      <c r="AN69">
        <v>0.57174000000000003</v>
      </c>
      <c r="AO69">
        <v>0</v>
      </c>
      <c r="AP69">
        <v>0.75778781043910515</v>
      </c>
      <c r="AQ69">
        <v>0</v>
      </c>
      <c r="AR69">
        <v>1.9592438972826087</v>
      </c>
      <c r="AS69">
        <v>1.7904783334076719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374.94116725560497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9.0199182737591812</v>
      </c>
      <c r="L70">
        <v>192.82452574331211</v>
      </c>
      <c r="M70">
        <v>27.219140744081173</v>
      </c>
      <c r="N70">
        <v>34.944391510318781</v>
      </c>
      <c r="O70">
        <v>0</v>
      </c>
      <c r="P70">
        <v>36.491791059525809</v>
      </c>
      <c r="Q70">
        <v>2.8897171326259943</v>
      </c>
      <c r="R70">
        <v>12.539476860778079</v>
      </c>
      <c r="S70">
        <v>7.3715276848772771</v>
      </c>
      <c r="T70">
        <v>0</v>
      </c>
      <c r="U70">
        <v>19.759994601930899</v>
      </c>
      <c r="V70">
        <v>5.3696530531732405</v>
      </c>
      <c r="W70">
        <v>10.300004605067066</v>
      </c>
      <c r="X70">
        <v>43.633010933267705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2.6247621272819468</v>
      </c>
      <c r="AG70">
        <v>0</v>
      </c>
      <c r="AH70">
        <v>11.204384560000001</v>
      </c>
      <c r="AI70">
        <v>0</v>
      </c>
      <c r="AJ70">
        <v>0</v>
      </c>
      <c r="AK70">
        <v>15.988808079117415</v>
      </c>
      <c r="AL70">
        <v>0</v>
      </c>
      <c r="AM70">
        <v>0</v>
      </c>
      <c r="AN70">
        <v>0.57174000000000003</v>
      </c>
      <c r="AO70">
        <v>0</v>
      </c>
      <c r="AP70">
        <v>0.75778781043910515</v>
      </c>
      <c r="AQ70">
        <v>0</v>
      </c>
      <c r="AR70">
        <v>1.9592438972826087</v>
      </c>
      <c r="AS70">
        <v>1.7904783334076719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437.26035701024597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9.0098093114238562</v>
      </c>
      <c r="L71">
        <v>192.82421061826122</v>
      </c>
      <c r="M71">
        <v>27.219140744081173</v>
      </c>
      <c r="N71">
        <v>34.944391510318781</v>
      </c>
      <c r="O71">
        <v>0</v>
      </c>
      <c r="P71">
        <v>36.491791059525809</v>
      </c>
      <c r="Q71">
        <v>2.8792182084507045</v>
      </c>
      <c r="R71">
        <v>12.539476860778079</v>
      </c>
      <c r="S71">
        <v>7.6792365796064397</v>
      </c>
      <c r="T71">
        <v>0</v>
      </c>
      <c r="U71">
        <v>19.759994601930899</v>
      </c>
      <c r="V71">
        <v>5.3696530531732405</v>
      </c>
      <c r="W71">
        <v>10.300004605067066</v>
      </c>
      <c r="X71">
        <v>43.633010933267705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4.8739095320342951</v>
      </c>
      <c r="AF71">
        <v>2.6247621272819468</v>
      </c>
      <c r="AG71">
        <v>0</v>
      </c>
      <c r="AH71">
        <v>19.607672980000004</v>
      </c>
      <c r="AI71">
        <v>0</v>
      </c>
      <c r="AJ71">
        <v>0</v>
      </c>
      <c r="AK71">
        <v>15.988808079117415</v>
      </c>
      <c r="AL71">
        <v>0</v>
      </c>
      <c r="AM71">
        <v>0</v>
      </c>
      <c r="AN71">
        <v>0.57174000000000003</v>
      </c>
      <c r="AO71">
        <v>0</v>
      </c>
      <c r="AP71">
        <v>0.53045152866611434</v>
      </c>
      <c r="AQ71">
        <v>4.6031050603174597</v>
      </c>
      <c r="AR71">
        <v>1.9592438972826087</v>
      </c>
      <c r="AS71">
        <v>1.7904783334076719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455.20010962399238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9.0101932548496837</v>
      </c>
      <c r="L72">
        <v>192.82421061826122</v>
      </c>
      <c r="M72">
        <v>27.219140744081173</v>
      </c>
      <c r="N72">
        <v>34.944391510318781</v>
      </c>
      <c r="O72">
        <v>0</v>
      </c>
      <c r="P72">
        <v>36.491791059525809</v>
      </c>
      <c r="Q72">
        <v>2.8908829206349207</v>
      </c>
      <c r="R72">
        <v>12.539476860778079</v>
      </c>
      <c r="S72">
        <v>7.8075018071512305</v>
      </c>
      <c r="T72">
        <v>0</v>
      </c>
      <c r="U72">
        <v>19.759994601930899</v>
      </c>
      <c r="V72">
        <v>5.3696530531732405</v>
      </c>
      <c r="W72">
        <v>10.300004605067066</v>
      </c>
      <c r="X72">
        <v>43.633010933267705</v>
      </c>
      <c r="Y72">
        <v>0</v>
      </c>
      <c r="Z72">
        <v>0</v>
      </c>
      <c r="AA72">
        <v>0</v>
      </c>
      <c r="AB72">
        <v>3.864305638409602</v>
      </c>
      <c r="AC72">
        <v>0</v>
      </c>
      <c r="AD72">
        <v>0</v>
      </c>
      <c r="AE72">
        <v>4.8739095320342951</v>
      </c>
      <c r="AF72">
        <v>2.6247621272819468</v>
      </c>
      <c r="AG72">
        <v>0</v>
      </c>
      <c r="AH72">
        <v>28.010961399999999</v>
      </c>
      <c r="AI72">
        <v>0</v>
      </c>
      <c r="AJ72">
        <v>0</v>
      </c>
      <c r="AK72">
        <v>15.988808079117415</v>
      </c>
      <c r="AL72">
        <v>0</v>
      </c>
      <c r="AM72">
        <v>1.3406774538634658</v>
      </c>
      <c r="AN72">
        <v>0.57174000000000003</v>
      </c>
      <c r="AO72">
        <v>0</v>
      </c>
      <c r="AP72">
        <v>0.53045152866611434</v>
      </c>
      <c r="AQ72">
        <v>4.6031050603174597</v>
      </c>
      <c r="AR72">
        <v>1.9592438972826087</v>
      </c>
      <c r="AS72">
        <v>1.7904783334076719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468.94869501942026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9.0101932548496837</v>
      </c>
      <c r="L73">
        <v>192.82421061826122</v>
      </c>
      <c r="M73">
        <v>27.219140744081173</v>
      </c>
      <c r="N73">
        <v>34.944391510318781</v>
      </c>
      <c r="O73">
        <v>0</v>
      </c>
      <c r="P73">
        <v>36.491791059525809</v>
      </c>
      <c r="Q73">
        <v>2.8908829206349207</v>
      </c>
      <c r="R73">
        <v>12.539476860778079</v>
      </c>
      <c r="S73">
        <v>7.8075018071512305</v>
      </c>
      <c r="T73">
        <v>0</v>
      </c>
      <c r="U73">
        <v>19.759994601930899</v>
      </c>
      <c r="V73">
        <v>5.3696530531732405</v>
      </c>
      <c r="W73">
        <v>10.300004605067066</v>
      </c>
      <c r="X73">
        <v>43.633010933267705</v>
      </c>
      <c r="Y73">
        <v>0</v>
      </c>
      <c r="Z73">
        <v>0.65076750000000005</v>
      </c>
      <c r="AA73">
        <v>2.0793387126582279</v>
      </c>
      <c r="AB73">
        <v>4.7318029227306821</v>
      </c>
      <c r="AC73">
        <v>2.8627215519082774</v>
      </c>
      <c r="AD73">
        <v>2.65709801672975</v>
      </c>
      <c r="AE73">
        <v>4.8739095320342951</v>
      </c>
      <c r="AF73">
        <v>5.249524561359026</v>
      </c>
      <c r="AG73">
        <v>0</v>
      </c>
      <c r="AH73">
        <v>33.613153680000003</v>
      </c>
      <c r="AI73">
        <v>1.129732410683425</v>
      </c>
      <c r="AJ73">
        <v>0</v>
      </c>
      <c r="AK73">
        <v>15.988808079117415</v>
      </c>
      <c r="AL73">
        <v>0</v>
      </c>
      <c r="AM73">
        <v>1.3406774538634658</v>
      </c>
      <c r="AN73">
        <v>0.57174000000000003</v>
      </c>
      <c r="AO73">
        <v>0</v>
      </c>
      <c r="AP73">
        <v>0.53045152866611434</v>
      </c>
      <c r="AQ73">
        <v>9.2062101206349194</v>
      </c>
      <c r="AR73">
        <v>1.9592438972826087</v>
      </c>
      <c r="AS73">
        <v>1.7904783334076719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492.02591027011562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9.010214466673494</v>
      </c>
      <c r="L74">
        <v>192.82421061826122</v>
      </c>
      <c r="M74">
        <v>27.219140744081173</v>
      </c>
      <c r="N74">
        <v>34.944391510318781</v>
      </c>
      <c r="O74">
        <v>0</v>
      </c>
      <c r="P74">
        <v>36.491791059525809</v>
      </c>
      <c r="Q74">
        <v>2.8908829206349207</v>
      </c>
      <c r="R74">
        <v>12.539476860778079</v>
      </c>
      <c r="S74">
        <v>7.8075018071512305</v>
      </c>
      <c r="T74">
        <v>0</v>
      </c>
      <c r="U74">
        <v>19.759994601930899</v>
      </c>
      <c r="V74">
        <v>5.3696530531732405</v>
      </c>
      <c r="W74">
        <v>10.300004605067066</v>
      </c>
      <c r="X74">
        <v>43.633010933267705</v>
      </c>
      <c r="Y74">
        <v>0</v>
      </c>
      <c r="Z74">
        <v>3.8577498750000001</v>
      </c>
      <c r="AA74">
        <v>4.1119506506329113</v>
      </c>
      <c r="AB74">
        <v>11.687553010502624</v>
      </c>
      <c r="AC74">
        <v>6.0267819077273437</v>
      </c>
      <c r="AD74">
        <v>4.6889966986373963</v>
      </c>
      <c r="AE74">
        <v>14.621728902883866</v>
      </c>
      <c r="AF74">
        <v>5.8328049999999996</v>
      </c>
      <c r="AG74">
        <v>0</v>
      </c>
      <c r="AH74">
        <v>41.512244751847938</v>
      </c>
      <c r="AI74">
        <v>4.8955070106834251</v>
      </c>
      <c r="AJ74">
        <v>0</v>
      </c>
      <c r="AK74">
        <v>15.988808079117415</v>
      </c>
      <c r="AL74">
        <v>0</v>
      </c>
      <c r="AM74">
        <v>3.1166806391597897</v>
      </c>
      <c r="AN74">
        <v>0.57174000000000003</v>
      </c>
      <c r="AO74">
        <v>0</v>
      </c>
      <c r="AP74">
        <v>0.53045152866611434</v>
      </c>
      <c r="AQ74">
        <v>13.809315180952378</v>
      </c>
      <c r="AR74">
        <v>1.9592438972826087</v>
      </c>
      <c r="AS74">
        <v>1.7904783334076719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537.79230864736508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9.0102075663845369</v>
      </c>
      <c r="L75">
        <v>192.82421061826122</v>
      </c>
      <c r="M75">
        <v>27.219140744081173</v>
      </c>
      <c r="N75">
        <v>34.944391510318781</v>
      </c>
      <c r="O75">
        <v>0</v>
      </c>
      <c r="P75">
        <v>36.491791059525809</v>
      </c>
      <c r="Q75">
        <v>6.0710813965392942</v>
      </c>
      <c r="R75">
        <v>12.539476860778079</v>
      </c>
      <c r="S75">
        <v>7.8075018071512305</v>
      </c>
      <c r="T75">
        <v>0</v>
      </c>
      <c r="U75">
        <v>19.759994601930899</v>
      </c>
      <c r="V75">
        <v>5.3696530531732405</v>
      </c>
      <c r="W75">
        <v>10.300004605067066</v>
      </c>
      <c r="X75">
        <v>43.633010933267705</v>
      </c>
      <c r="Y75">
        <v>0</v>
      </c>
      <c r="Z75">
        <v>3.8577498750000001</v>
      </c>
      <c r="AA75">
        <v>6.5417398666666671</v>
      </c>
      <c r="AB75">
        <v>11.687553010502624</v>
      </c>
      <c r="AC75">
        <v>6.0267819077273437</v>
      </c>
      <c r="AD75">
        <v>8.1072754217259657</v>
      </c>
      <c r="AE75">
        <v>14.621728902883866</v>
      </c>
      <c r="AF75">
        <v>5.8328049999999996</v>
      </c>
      <c r="AG75">
        <v>0</v>
      </c>
      <c r="AH75">
        <v>41.512244751847938</v>
      </c>
      <c r="AI75">
        <v>9.7910140213668502</v>
      </c>
      <c r="AJ75">
        <v>0</v>
      </c>
      <c r="AK75">
        <v>15.988808079117415</v>
      </c>
      <c r="AL75">
        <v>0</v>
      </c>
      <c r="AM75">
        <v>3.1166806391597897</v>
      </c>
      <c r="AN75">
        <v>0.57174000000000003</v>
      </c>
      <c r="AO75">
        <v>0</v>
      </c>
      <c r="AP75">
        <v>0.53045152866611434</v>
      </c>
      <c r="AQ75">
        <v>13.809315180952378</v>
      </c>
      <c r="AR75">
        <v>1.9592438972826087</v>
      </c>
      <c r="AS75">
        <v>1.7904783334076719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551.7160751727863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9.0100981099511159</v>
      </c>
      <c r="L76">
        <v>192.82421061826122</v>
      </c>
      <c r="M76">
        <v>27.219140744081173</v>
      </c>
      <c r="N76">
        <v>34.944391510318781</v>
      </c>
      <c r="O76">
        <v>0</v>
      </c>
      <c r="P76">
        <v>36.491791059525809</v>
      </c>
      <c r="Q76">
        <v>6.0810156661870503</v>
      </c>
      <c r="R76">
        <v>12.539476860778079</v>
      </c>
      <c r="S76">
        <v>7.8075018071512305</v>
      </c>
      <c r="T76">
        <v>0</v>
      </c>
      <c r="U76">
        <v>19.759994601930899</v>
      </c>
      <c r="V76">
        <v>5.3696530531732405</v>
      </c>
      <c r="W76">
        <v>10.300004605067066</v>
      </c>
      <c r="X76">
        <v>43.633010933267705</v>
      </c>
      <c r="Y76">
        <v>0</v>
      </c>
      <c r="Z76">
        <v>3.8577498750000001</v>
      </c>
      <c r="AA76">
        <v>7.7099076999999996</v>
      </c>
      <c r="AB76">
        <v>11.687553010502624</v>
      </c>
      <c r="AC76">
        <v>6.0267819077273437</v>
      </c>
      <c r="AD76">
        <v>10.80970046003028</v>
      </c>
      <c r="AE76">
        <v>14.621728902883866</v>
      </c>
      <c r="AF76">
        <v>5.8328049999999996</v>
      </c>
      <c r="AG76">
        <v>0</v>
      </c>
      <c r="AH76">
        <v>41.512244751847938</v>
      </c>
      <c r="AI76">
        <v>9.7910140213668502</v>
      </c>
      <c r="AJ76">
        <v>0</v>
      </c>
      <c r="AK76">
        <v>15.988808079117415</v>
      </c>
      <c r="AL76">
        <v>0</v>
      </c>
      <c r="AM76">
        <v>3.1166806391597897</v>
      </c>
      <c r="AN76">
        <v>0.57174000000000003</v>
      </c>
      <c r="AO76">
        <v>0</v>
      </c>
      <c r="AP76">
        <v>0.53045152866611434</v>
      </c>
      <c r="AQ76">
        <v>13.809315180952378</v>
      </c>
      <c r="AR76">
        <v>1.9592438972826087</v>
      </c>
      <c r="AS76">
        <v>1.7904783334076719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555.59649285763828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9.0102199215053762</v>
      </c>
      <c r="L77">
        <v>192.82452574331211</v>
      </c>
      <c r="M77">
        <v>27.219140744081173</v>
      </c>
      <c r="N77">
        <v>34.944391510318781</v>
      </c>
      <c r="O77">
        <v>0</v>
      </c>
      <c r="P77">
        <v>36.491791059525809</v>
      </c>
      <c r="Q77">
        <v>6.0810156661870503</v>
      </c>
      <c r="R77">
        <v>12.539476860778079</v>
      </c>
      <c r="S77">
        <v>7.8075018071512305</v>
      </c>
      <c r="T77">
        <v>0</v>
      </c>
      <c r="U77">
        <v>19.759994601930899</v>
      </c>
      <c r="V77">
        <v>5.3696530531732405</v>
      </c>
      <c r="W77">
        <v>10.300004605067066</v>
      </c>
      <c r="X77">
        <v>43.633010933267705</v>
      </c>
      <c r="Y77">
        <v>0</v>
      </c>
      <c r="Z77">
        <v>3.8577498750000001</v>
      </c>
      <c r="AA77">
        <v>7.7099076999999996</v>
      </c>
      <c r="AB77">
        <v>11.687553010502624</v>
      </c>
      <c r="AC77">
        <v>6.0267819077273437</v>
      </c>
      <c r="AD77">
        <v>10.80970046003028</v>
      </c>
      <c r="AE77">
        <v>14.621728902883866</v>
      </c>
      <c r="AF77">
        <v>5.8328049999999996</v>
      </c>
      <c r="AG77">
        <v>0</v>
      </c>
      <c r="AH77">
        <v>41.512244751847938</v>
      </c>
      <c r="AI77">
        <v>9.7910140213668502</v>
      </c>
      <c r="AJ77">
        <v>0</v>
      </c>
      <c r="AK77">
        <v>15.988808079117415</v>
      </c>
      <c r="AL77">
        <v>0</v>
      </c>
      <c r="AM77">
        <v>3.1166806391597897</v>
      </c>
      <c r="AN77">
        <v>0.57174000000000003</v>
      </c>
      <c r="AO77">
        <v>0</v>
      </c>
      <c r="AP77">
        <v>0.53045152866611434</v>
      </c>
      <c r="AQ77">
        <v>13.809315180952378</v>
      </c>
      <c r="AR77">
        <v>2.2857847513586957</v>
      </c>
      <c r="AS77">
        <v>1.7904783334076719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555.92347064831961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9.0102137968816667</v>
      </c>
      <c r="L78">
        <v>192.82452574331211</v>
      </c>
      <c r="M78">
        <v>27.219140744081173</v>
      </c>
      <c r="N78">
        <v>34.944391510318781</v>
      </c>
      <c r="O78">
        <v>0</v>
      </c>
      <c r="P78">
        <v>36.491791059525809</v>
      </c>
      <c r="Q78">
        <v>6.0810156661870503</v>
      </c>
      <c r="R78">
        <v>12.539476860778079</v>
      </c>
      <c r="S78">
        <v>7.8075018071512305</v>
      </c>
      <c r="T78">
        <v>0</v>
      </c>
      <c r="U78">
        <v>19.759994601930899</v>
      </c>
      <c r="V78">
        <v>5.3696530531732405</v>
      </c>
      <c r="W78">
        <v>10.300004605067066</v>
      </c>
      <c r="X78">
        <v>43.633010933267705</v>
      </c>
      <c r="Y78">
        <v>0</v>
      </c>
      <c r="Z78">
        <v>3.8577498750000001</v>
      </c>
      <c r="AA78">
        <v>7.7099076999999996</v>
      </c>
      <c r="AB78">
        <v>11.687553010502624</v>
      </c>
      <c r="AC78">
        <v>6.0267819077273437</v>
      </c>
      <c r="AD78">
        <v>10.80970046003028</v>
      </c>
      <c r="AE78">
        <v>14.621728902883866</v>
      </c>
      <c r="AF78">
        <v>5.8328049999999996</v>
      </c>
      <c r="AG78">
        <v>0</v>
      </c>
      <c r="AH78">
        <v>41.512244751847938</v>
      </c>
      <c r="AI78">
        <v>9.7910140213668502</v>
      </c>
      <c r="AJ78">
        <v>0</v>
      </c>
      <c r="AK78">
        <v>15.988808079117415</v>
      </c>
      <c r="AL78">
        <v>0</v>
      </c>
      <c r="AM78">
        <v>3.1166806391597897</v>
      </c>
      <c r="AN78">
        <v>0.57174000000000003</v>
      </c>
      <c r="AO78">
        <v>0</v>
      </c>
      <c r="AP78">
        <v>0.53045152866611434</v>
      </c>
      <c r="AQ78">
        <v>13.809315180952378</v>
      </c>
      <c r="AR78">
        <v>11.755463997282609</v>
      </c>
      <c r="AS78">
        <v>1.7904783334076719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565.39314376961977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9.0102131723275374</v>
      </c>
      <c r="L79">
        <v>192.81998414236759</v>
      </c>
      <c r="M79">
        <v>27.219140744081173</v>
      </c>
      <c r="N79">
        <v>34.944391510318781</v>
      </c>
      <c r="O79">
        <v>0</v>
      </c>
      <c r="P79">
        <v>36.491791059525809</v>
      </c>
      <c r="Q79">
        <v>6.0810156661870503</v>
      </c>
      <c r="R79">
        <v>12.539476860778079</v>
      </c>
      <c r="S79">
        <v>7.8075018071512305</v>
      </c>
      <c r="T79">
        <v>0</v>
      </c>
      <c r="U79">
        <v>19.759994601930899</v>
      </c>
      <c r="V79">
        <v>5.3696530531732405</v>
      </c>
      <c r="W79">
        <v>10.300004605067066</v>
      </c>
      <c r="X79">
        <v>43.633839724859847</v>
      </c>
      <c r="Y79">
        <v>0</v>
      </c>
      <c r="Z79">
        <v>3.8577498750000001</v>
      </c>
      <c r="AA79">
        <v>7.7099076999999996</v>
      </c>
      <c r="AB79">
        <v>11.687553010502624</v>
      </c>
      <c r="AC79">
        <v>6.0267819077273437</v>
      </c>
      <c r="AD79">
        <v>10.80970046003028</v>
      </c>
      <c r="AE79">
        <v>14.621728902883866</v>
      </c>
      <c r="AF79">
        <v>5.8328049999999996</v>
      </c>
      <c r="AG79">
        <v>0</v>
      </c>
      <c r="AH79">
        <v>41.512244751847938</v>
      </c>
      <c r="AI79">
        <v>4.8955070106834251</v>
      </c>
      <c r="AJ79">
        <v>0</v>
      </c>
      <c r="AK79">
        <v>15.988808079117415</v>
      </c>
      <c r="AL79">
        <v>0</v>
      </c>
      <c r="AM79">
        <v>3.1166806391597897</v>
      </c>
      <c r="AN79">
        <v>0.57174000000000003</v>
      </c>
      <c r="AO79">
        <v>0</v>
      </c>
      <c r="AP79">
        <v>1.4019076333885665</v>
      </c>
      <c r="AQ79">
        <v>13.809315180952378</v>
      </c>
      <c r="AR79">
        <v>11.755463997282609</v>
      </c>
      <c r="AS79">
        <v>1.9894204727178117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561.56432156906226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9.0102131723275374</v>
      </c>
      <c r="L80">
        <v>192.81998414236759</v>
      </c>
      <c r="M80">
        <v>27.219140744081173</v>
      </c>
      <c r="N80">
        <v>34.944391510318781</v>
      </c>
      <c r="O80">
        <v>0</v>
      </c>
      <c r="P80">
        <v>36.491791059525809</v>
      </c>
      <c r="Q80">
        <v>6.0810156661870503</v>
      </c>
      <c r="R80">
        <v>12.539476860778079</v>
      </c>
      <c r="S80">
        <v>7.8075018071512305</v>
      </c>
      <c r="T80">
        <v>0</v>
      </c>
      <c r="U80">
        <v>19.759994601930899</v>
      </c>
      <c r="V80">
        <v>5.3696530531732405</v>
      </c>
      <c r="W80">
        <v>10.300004605067066</v>
      </c>
      <c r="X80">
        <v>43.633839724859847</v>
      </c>
      <c r="Y80">
        <v>0</v>
      </c>
      <c r="Z80">
        <v>3.8577498750000001</v>
      </c>
      <c r="AA80">
        <v>4.154939356962025</v>
      </c>
      <c r="AB80">
        <v>3.8958511057764436</v>
      </c>
      <c r="AC80">
        <v>0</v>
      </c>
      <c r="AD80">
        <v>10.80970046003028</v>
      </c>
      <c r="AE80">
        <v>14.621728902883866</v>
      </c>
      <c r="AF80">
        <v>2.9164024999999998</v>
      </c>
      <c r="AG80">
        <v>0</v>
      </c>
      <c r="AH80">
        <v>36.414249820000002</v>
      </c>
      <c r="AI80">
        <v>1.129732410683425</v>
      </c>
      <c r="AJ80">
        <v>0</v>
      </c>
      <c r="AK80">
        <v>15.988808079117415</v>
      </c>
      <c r="AL80">
        <v>0</v>
      </c>
      <c r="AM80">
        <v>1.3406774538634658</v>
      </c>
      <c r="AN80">
        <v>0.57174000000000003</v>
      </c>
      <c r="AO80">
        <v>0</v>
      </c>
      <c r="AP80">
        <v>1.4019076333885665</v>
      </c>
      <c r="AQ80">
        <v>13.809315180952378</v>
      </c>
      <c r="AR80">
        <v>3.9184881013586956</v>
      </c>
      <c r="AS80">
        <v>1.9894204727178117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522.79771830050265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9.0101546583220937</v>
      </c>
      <c r="L81">
        <v>192.81998414236759</v>
      </c>
      <c r="M81">
        <v>27.219140744081173</v>
      </c>
      <c r="N81">
        <v>34.944391510318781</v>
      </c>
      <c r="O81">
        <v>0</v>
      </c>
      <c r="P81">
        <v>36.491791059525809</v>
      </c>
      <c r="Q81">
        <v>6.0810156661870503</v>
      </c>
      <c r="R81">
        <v>12.539476860778079</v>
      </c>
      <c r="S81">
        <v>7.8075018071512305</v>
      </c>
      <c r="T81">
        <v>0</v>
      </c>
      <c r="U81">
        <v>19.759994601930899</v>
      </c>
      <c r="V81">
        <v>5.3696530531732405</v>
      </c>
      <c r="W81">
        <v>10.300004605067066</v>
      </c>
      <c r="X81">
        <v>43.633010933267705</v>
      </c>
      <c r="Y81">
        <v>0</v>
      </c>
      <c r="Z81">
        <v>1.9288747840909093</v>
      </c>
      <c r="AA81">
        <v>1.8690685333333332</v>
      </c>
      <c r="AB81">
        <v>3.8958511057764436</v>
      </c>
      <c r="AC81">
        <v>0</v>
      </c>
      <c r="AD81">
        <v>10.80970046003028</v>
      </c>
      <c r="AE81">
        <v>9.7478190640685902</v>
      </c>
      <c r="AF81">
        <v>2.6247621272819468</v>
      </c>
      <c r="AG81">
        <v>0</v>
      </c>
      <c r="AH81">
        <v>30.812057540000001</v>
      </c>
      <c r="AI81">
        <v>0</v>
      </c>
      <c r="AJ81">
        <v>0</v>
      </c>
      <c r="AK81">
        <v>15.988808079117415</v>
      </c>
      <c r="AL81">
        <v>0</v>
      </c>
      <c r="AM81">
        <v>0</v>
      </c>
      <c r="AN81">
        <v>0.57174000000000003</v>
      </c>
      <c r="AO81">
        <v>0</v>
      </c>
      <c r="AP81">
        <v>1.4019076333885665</v>
      </c>
      <c r="AQ81">
        <v>13.809315180952378</v>
      </c>
      <c r="AR81">
        <v>2.6123252986413048</v>
      </c>
      <c r="AS81">
        <v>1.9894204727178117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504.03776992156963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9.0200690354828534</v>
      </c>
      <c r="L82">
        <v>156.30413710557471</v>
      </c>
      <c r="M82">
        <v>27.219140744081173</v>
      </c>
      <c r="N82">
        <v>34.944391510318781</v>
      </c>
      <c r="O82">
        <v>0</v>
      </c>
      <c r="P82">
        <v>36.491791059525809</v>
      </c>
      <c r="Q82">
        <v>6.0810156661870503</v>
      </c>
      <c r="R82">
        <v>12.539476860778079</v>
      </c>
      <c r="S82">
        <v>7.8075018071512305</v>
      </c>
      <c r="T82">
        <v>0</v>
      </c>
      <c r="U82">
        <v>19.759994601930899</v>
      </c>
      <c r="V82">
        <v>5.3696530531732405</v>
      </c>
      <c r="W82">
        <v>10.300004605067066</v>
      </c>
      <c r="X82">
        <v>43.633010933267705</v>
      </c>
      <c r="Y82">
        <v>0</v>
      </c>
      <c r="Z82">
        <v>1.9288747840909093</v>
      </c>
      <c r="AA82">
        <v>0</v>
      </c>
      <c r="AB82">
        <v>0</v>
      </c>
      <c r="AC82">
        <v>0</v>
      </c>
      <c r="AD82">
        <v>2.3444985027252083</v>
      </c>
      <c r="AE82">
        <v>9.7478190640685902</v>
      </c>
      <c r="AF82">
        <v>2.6247621272819468</v>
      </c>
      <c r="AG82">
        <v>0</v>
      </c>
      <c r="AH82">
        <v>19.607672980000004</v>
      </c>
      <c r="AI82">
        <v>0</v>
      </c>
      <c r="AJ82">
        <v>0</v>
      </c>
      <c r="AK82">
        <v>15.988808079117415</v>
      </c>
      <c r="AL82">
        <v>0</v>
      </c>
      <c r="AM82">
        <v>0</v>
      </c>
      <c r="AN82">
        <v>0.57174000000000003</v>
      </c>
      <c r="AO82">
        <v>0</v>
      </c>
      <c r="AP82">
        <v>1.4019076333885665</v>
      </c>
      <c r="AQ82">
        <v>13.809315180952378</v>
      </c>
      <c r="AR82">
        <v>2.6123252986413048</v>
      </c>
      <c r="AS82">
        <v>1.9894204727178117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442.0973311055227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9.0202272708099613</v>
      </c>
      <c r="L83">
        <v>105.99833588156574</v>
      </c>
      <c r="M83">
        <v>27.219140744081173</v>
      </c>
      <c r="N83">
        <v>34.944391510318781</v>
      </c>
      <c r="O83">
        <v>0</v>
      </c>
      <c r="P83">
        <v>36.491791059525809</v>
      </c>
      <c r="Q83">
        <v>2.8887653889618923</v>
      </c>
      <c r="R83">
        <v>12.539476860778079</v>
      </c>
      <c r="S83">
        <v>2.8902863022170364</v>
      </c>
      <c r="T83">
        <v>0</v>
      </c>
      <c r="U83">
        <v>19.759994601930899</v>
      </c>
      <c r="V83">
        <v>5.3696530531732405</v>
      </c>
      <c r="W83">
        <v>10.300004605067066</v>
      </c>
      <c r="X83">
        <v>43.633010933267705</v>
      </c>
      <c r="Y83">
        <v>0</v>
      </c>
      <c r="Z83">
        <v>1.9288747840909093</v>
      </c>
      <c r="AA83">
        <v>0</v>
      </c>
      <c r="AB83">
        <v>0</v>
      </c>
      <c r="AC83">
        <v>0</v>
      </c>
      <c r="AD83">
        <v>0</v>
      </c>
      <c r="AE83">
        <v>4.8739095320342951</v>
      </c>
      <c r="AF83">
        <v>2.6247621272819468</v>
      </c>
      <c r="AG83">
        <v>0</v>
      </c>
      <c r="AH83">
        <v>11.204384560000001</v>
      </c>
      <c r="AI83">
        <v>0</v>
      </c>
      <c r="AJ83">
        <v>0</v>
      </c>
      <c r="AK83">
        <v>15.988808079117415</v>
      </c>
      <c r="AL83">
        <v>0</v>
      </c>
      <c r="AM83">
        <v>0</v>
      </c>
      <c r="AN83">
        <v>0.57174000000000003</v>
      </c>
      <c r="AO83">
        <v>0</v>
      </c>
      <c r="AP83">
        <v>1.4019076333885665</v>
      </c>
      <c r="AQ83">
        <v>13.809315180952378</v>
      </c>
      <c r="AR83">
        <v>2.6123252986413048</v>
      </c>
      <c r="AS83">
        <v>1.9894204727178117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368.06052587992195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9.020088387375889</v>
      </c>
      <c r="L84">
        <v>102.20192395476816</v>
      </c>
      <c r="M84">
        <v>27.219140744081173</v>
      </c>
      <c r="N84">
        <v>34.944391510318781</v>
      </c>
      <c r="O84">
        <v>0</v>
      </c>
      <c r="P84">
        <v>36.491791059525809</v>
      </c>
      <c r="Q84">
        <v>2.8887653889618923</v>
      </c>
      <c r="R84">
        <v>12.539476860778079</v>
      </c>
      <c r="S84">
        <v>2.8902863022170364</v>
      </c>
      <c r="T84">
        <v>0</v>
      </c>
      <c r="U84">
        <v>19.759994601930899</v>
      </c>
      <c r="V84">
        <v>5.3696530531732405</v>
      </c>
      <c r="W84">
        <v>10.300004605067066</v>
      </c>
      <c r="X84">
        <v>43.633010933267705</v>
      </c>
      <c r="Y84">
        <v>0</v>
      </c>
      <c r="Z84">
        <v>1.9288747840909093</v>
      </c>
      <c r="AA84">
        <v>0</v>
      </c>
      <c r="AB84">
        <v>0</v>
      </c>
      <c r="AC84">
        <v>0</v>
      </c>
      <c r="AD84">
        <v>0</v>
      </c>
      <c r="AE84">
        <v>4.8739095320342951</v>
      </c>
      <c r="AF84">
        <v>2.6247621272819468</v>
      </c>
      <c r="AG84">
        <v>0</v>
      </c>
      <c r="AH84">
        <v>5.7142361010559659</v>
      </c>
      <c r="AI84">
        <v>0</v>
      </c>
      <c r="AJ84">
        <v>0</v>
      </c>
      <c r="AK84">
        <v>15.988808079117415</v>
      </c>
      <c r="AL84">
        <v>0</v>
      </c>
      <c r="AM84">
        <v>0</v>
      </c>
      <c r="AN84">
        <v>0.57174000000000003</v>
      </c>
      <c r="AO84">
        <v>0</v>
      </c>
      <c r="AP84">
        <v>1.4019076333885665</v>
      </c>
      <c r="AQ84">
        <v>13.809315180952378</v>
      </c>
      <c r="AR84">
        <v>2.6123252986413048</v>
      </c>
      <c r="AS84">
        <v>1.9894204727178117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358.77382661074631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9.0201702813965614</v>
      </c>
      <c r="L85">
        <v>102.20192395476816</v>
      </c>
      <c r="M85">
        <v>27.219140744081173</v>
      </c>
      <c r="N85">
        <v>34.944391510318781</v>
      </c>
      <c r="O85">
        <v>0</v>
      </c>
      <c r="P85">
        <v>36.491791059525809</v>
      </c>
      <c r="Q85">
        <v>2.8887653889618923</v>
      </c>
      <c r="R85">
        <v>12.539692090032155</v>
      </c>
      <c r="S85">
        <v>2.8902863022170364</v>
      </c>
      <c r="T85">
        <v>0</v>
      </c>
      <c r="U85">
        <v>19.759994601930899</v>
      </c>
      <c r="V85">
        <v>5.3696530531732405</v>
      </c>
      <c r="W85">
        <v>10.300004605067066</v>
      </c>
      <c r="X85">
        <v>43.633010933267705</v>
      </c>
      <c r="Y85">
        <v>0</v>
      </c>
      <c r="Z85">
        <v>1.9288747840909093</v>
      </c>
      <c r="AA85">
        <v>0</v>
      </c>
      <c r="AB85">
        <v>0</v>
      </c>
      <c r="AC85">
        <v>0</v>
      </c>
      <c r="AD85">
        <v>0</v>
      </c>
      <c r="AE85">
        <v>4.8739095320342951</v>
      </c>
      <c r="AF85">
        <v>2.6247621272819468</v>
      </c>
      <c r="AG85">
        <v>0</v>
      </c>
      <c r="AH85">
        <v>5.7142361010559659</v>
      </c>
      <c r="AI85">
        <v>0</v>
      </c>
      <c r="AJ85">
        <v>0</v>
      </c>
      <c r="AK85">
        <v>15.988808079117415</v>
      </c>
      <c r="AL85">
        <v>0</v>
      </c>
      <c r="AM85">
        <v>0</v>
      </c>
      <c r="AN85">
        <v>0.57174000000000003</v>
      </c>
      <c r="AO85">
        <v>0</v>
      </c>
      <c r="AP85">
        <v>1.4019076333885665</v>
      </c>
      <c r="AQ85">
        <v>13.417958159999996</v>
      </c>
      <c r="AR85">
        <v>2.6123252986413048</v>
      </c>
      <c r="AS85">
        <v>1.9894204727178117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358.38276671306869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9.0202486473682981</v>
      </c>
      <c r="L86">
        <v>102.20192395476816</v>
      </c>
      <c r="M86">
        <v>27.219140744081173</v>
      </c>
      <c r="N86">
        <v>34.944391510318781</v>
      </c>
      <c r="O86">
        <v>0</v>
      </c>
      <c r="P86">
        <v>36.491791059525809</v>
      </c>
      <c r="Q86">
        <v>2.8887653889618923</v>
      </c>
      <c r="R86">
        <v>12.539692090032155</v>
      </c>
      <c r="S86">
        <v>2.8902863022170364</v>
      </c>
      <c r="T86">
        <v>0</v>
      </c>
      <c r="U86">
        <v>19.759994601930899</v>
      </c>
      <c r="V86">
        <v>5.3645243269525267</v>
      </c>
      <c r="W86">
        <v>10.300004605067066</v>
      </c>
      <c r="X86">
        <v>43.633010933267705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4.8739095320342951</v>
      </c>
      <c r="AF86">
        <v>2.6247621272819468</v>
      </c>
      <c r="AG86">
        <v>0</v>
      </c>
      <c r="AH86">
        <v>5.7142361010559659</v>
      </c>
      <c r="AI86">
        <v>0</v>
      </c>
      <c r="AJ86">
        <v>0</v>
      </c>
      <c r="AK86">
        <v>15.988808079117415</v>
      </c>
      <c r="AL86">
        <v>0</v>
      </c>
      <c r="AM86">
        <v>0</v>
      </c>
      <c r="AN86">
        <v>0.57174000000000003</v>
      </c>
      <c r="AO86">
        <v>0</v>
      </c>
      <c r="AP86">
        <v>1.4019076333885665</v>
      </c>
      <c r="AQ86">
        <v>13.417958159999996</v>
      </c>
      <c r="AR86">
        <v>2.6123252986413048</v>
      </c>
      <c r="AS86">
        <v>1.9894204727178117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356.44884156872882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9.0200662849981246</v>
      </c>
      <c r="L87">
        <v>102.20192395476816</v>
      </c>
      <c r="M87">
        <v>27.219140744081173</v>
      </c>
      <c r="N87">
        <v>34.944391510318781</v>
      </c>
      <c r="O87">
        <v>0</v>
      </c>
      <c r="P87">
        <v>36.491791059525809</v>
      </c>
      <c r="Q87">
        <v>2.8887653889618923</v>
      </c>
      <c r="R87">
        <v>3.8595692463768119</v>
      </c>
      <c r="S87">
        <v>2.8902863022170364</v>
      </c>
      <c r="T87">
        <v>0</v>
      </c>
      <c r="U87">
        <v>19.759994601930899</v>
      </c>
      <c r="V87">
        <v>2.8909244172185429</v>
      </c>
      <c r="W87">
        <v>10.300004605067066</v>
      </c>
      <c r="X87">
        <v>43.633010933267705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4.8739095320342951</v>
      </c>
      <c r="AF87">
        <v>2.6247621272819468</v>
      </c>
      <c r="AG87">
        <v>0</v>
      </c>
      <c r="AH87">
        <v>5.7142361010559659</v>
      </c>
      <c r="AI87">
        <v>0</v>
      </c>
      <c r="AJ87">
        <v>0</v>
      </c>
      <c r="AK87">
        <v>15.988808079117415</v>
      </c>
      <c r="AL87">
        <v>0</v>
      </c>
      <c r="AM87">
        <v>0</v>
      </c>
      <c r="AN87">
        <v>0.57174000000000003</v>
      </c>
      <c r="AO87">
        <v>0</v>
      </c>
      <c r="AP87">
        <v>1.4019076333885665</v>
      </c>
      <c r="AQ87">
        <v>13.417958159999996</v>
      </c>
      <c r="AR87">
        <v>3.2654066999999998</v>
      </c>
      <c r="AS87">
        <v>2.1883623052334231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346.14695968684367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9.0200644534233358</v>
      </c>
      <c r="L88">
        <v>102.20192395476816</v>
      </c>
      <c r="M88">
        <v>27.219140744081173</v>
      </c>
      <c r="N88">
        <v>34.944391510318781</v>
      </c>
      <c r="O88">
        <v>0</v>
      </c>
      <c r="P88">
        <v>36.491791059525809</v>
      </c>
      <c r="Q88">
        <v>2.8887653889618923</v>
      </c>
      <c r="R88">
        <v>3.8595692463768119</v>
      </c>
      <c r="S88">
        <v>2.8902863022170364</v>
      </c>
      <c r="T88">
        <v>0</v>
      </c>
      <c r="U88">
        <v>19.759994601930899</v>
      </c>
      <c r="V88">
        <v>2.8909244172185429</v>
      </c>
      <c r="W88">
        <v>10.300004605067066</v>
      </c>
      <c r="X88">
        <v>43.633010933267705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4.8739095320342951</v>
      </c>
      <c r="AF88">
        <v>2.6247621272819468</v>
      </c>
      <c r="AG88">
        <v>0</v>
      </c>
      <c r="AH88">
        <v>5.7142361010559659</v>
      </c>
      <c r="AI88">
        <v>0</v>
      </c>
      <c r="AJ88">
        <v>0</v>
      </c>
      <c r="AK88">
        <v>15.988808079117415</v>
      </c>
      <c r="AL88">
        <v>0</v>
      </c>
      <c r="AM88">
        <v>0</v>
      </c>
      <c r="AN88">
        <v>0.57174000000000003</v>
      </c>
      <c r="AO88">
        <v>0</v>
      </c>
      <c r="AP88">
        <v>1.4019076333885665</v>
      </c>
      <c r="AQ88">
        <v>13.417958159999996</v>
      </c>
      <c r="AR88">
        <v>3.2654066999999998</v>
      </c>
      <c r="AS88">
        <v>2.1883623052334231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346.14695785526879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9.0200662849981246</v>
      </c>
      <c r="L89">
        <v>102.20192395476816</v>
      </c>
      <c r="M89">
        <v>27.219140744081173</v>
      </c>
      <c r="N89">
        <v>34.944391510318781</v>
      </c>
      <c r="O89">
        <v>0</v>
      </c>
      <c r="P89">
        <v>36.491791059525809</v>
      </c>
      <c r="Q89">
        <v>2.8887653889618923</v>
      </c>
      <c r="R89">
        <v>3.8595692463768119</v>
      </c>
      <c r="S89">
        <v>2.8902863022170364</v>
      </c>
      <c r="T89">
        <v>0</v>
      </c>
      <c r="U89">
        <v>19.759994601930899</v>
      </c>
      <c r="V89">
        <v>2.8909244172185429</v>
      </c>
      <c r="W89">
        <v>10.300004605067066</v>
      </c>
      <c r="X89">
        <v>43.633010933267705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4.8739095320342951</v>
      </c>
      <c r="AF89">
        <v>2.6247621272819468</v>
      </c>
      <c r="AG89">
        <v>0</v>
      </c>
      <c r="AH89">
        <v>5.6582143439281944</v>
      </c>
      <c r="AI89">
        <v>0</v>
      </c>
      <c r="AJ89">
        <v>0</v>
      </c>
      <c r="AK89">
        <v>15.988808079117415</v>
      </c>
      <c r="AL89">
        <v>0</v>
      </c>
      <c r="AM89">
        <v>0</v>
      </c>
      <c r="AN89">
        <v>0.57174000000000003</v>
      </c>
      <c r="AO89">
        <v>0</v>
      </c>
      <c r="AP89">
        <v>1.4019076333885665</v>
      </c>
      <c r="AQ89">
        <v>13.604318689999998</v>
      </c>
      <c r="AR89">
        <v>5.2246505972826096</v>
      </c>
      <c r="AS89">
        <v>2.1883623052334231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348.23654235699848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9.0200955835113774</v>
      </c>
      <c r="L90">
        <v>102.20192395476816</v>
      </c>
      <c r="M90">
        <v>27.219140744081173</v>
      </c>
      <c r="N90">
        <v>34.944391510318781</v>
      </c>
      <c r="O90">
        <v>0</v>
      </c>
      <c r="P90">
        <v>36.491791059525809</v>
      </c>
      <c r="Q90">
        <v>2.8887653889618923</v>
      </c>
      <c r="R90">
        <v>3.8595692463768119</v>
      </c>
      <c r="S90">
        <v>2.8902863022170364</v>
      </c>
      <c r="T90">
        <v>0</v>
      </c>
      <c r="U90">
        <v>19.759994601930899</v>
      </c>
      <c r="V90">
        <v>2.8909244172185429</v>
      </c>
      <c r="W90">
        <v>2.8910691009946445</v>
      </c>
      <c r="X90">
        <v>9.6409561611532073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4.8739095320342951</v>
      </c>
      <c r="AF90">
        <v>2.6247621272819468</v>
      </c>
      <c r="AG90">
        <v>0</v>
      </c>
      <c r="AH90">
        <v>0</v>
      </c>
      <c r="AI90">
        <v>0</v>
      </c>
      <c r="AJ90">
        <v>0</v>
      </c>
      <c r="AK90">
        <v>15.988808079117415</v>
      </c>
      <c r="AL90">
        <v>0</v>
      </c>
      <c r="AM90">
        <v>0</v>
      </c>
      <c r="AN90">
        <v>0.57174000000000003</v>
      </c>
      <c r="AO90">
        <v>0</v>
      </c>
      <c r="AP90">
        <v>1.4019076333885665</v>
      </c>
      <c r="AQ90">
        <v>9.2062101206349194</v>
      </c>
      <c r="AR90">
        <v>5.2246505972826096</v>
      </c>
      <c r="AS90">
        <v>2.1883623052334231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296.77925846603154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2.8900315959233454</v>
      </c>
      <c r="L91">
        <v>102.20192395476816</v>
      </c>
      <c r="M91">
        <v>27.219140744081173</v>
      </c>
      <c r="N91">
        <v>34.944391510318781</v>
      </c>
      <c r="O91">
        <v>0</v>
      </c>
      <c r="P91">
        <v>36.491791059525809</v>
      </c>
      <c r="Q91">
        <v>2.8887653889618923</v>
      </c>
      <c r="R91">
        <v>3.8595692463768119</v>
      </c>
      <c r="S91">
        <v>2.8902863022170364</v>
      </c>
      <c r="T91">
        <v>0</v>
      </c>
      <c r="U91">
        <v>19.759994601930899</v>
      </c>
      <c r="V91">
        <v>2.8909244172185429</v>
      </c>
      <c r="W91">
        <v>2.8897807719376392</v>
      </c>
      <c r="X91">
        <v>9.6410356668529911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4.8739095320342951</v>
      </c>
      <c r="AF91">
        <v>2.6247621272819468</v>
      </c>
      <c r="AG91">
        <v>0</v>
      </c>
      <c r="AH91">
        <v>0</v>
      </c>
      <c r="AI91">
        <v>0</v>
      </c>
      <c r="AJ91">
        <v>0</v>
      </c>
      <c r="AK91">
        <v>15.988808079117415</v>
      </c>
      <c r="AL91">
        <v>0</v>
      </c>
      <c r="AM91">
        <v>0</v>
      </c>
      <c r="AN91">
        <v>0.57174000000000003</v>
      </c>
      <c r="AO91">
        <v>0</v>
      </c>
      <c r="AP91">
        <v>1.4019076333885665</v>
      </c>
      <c r="AQ91">
        <v>9.2062101206349194</v>
      </c>
      <c r="AR91">
        <v>3.2654066999999998</v>
      </c>
      <c r="AS91">
        <v>2.1883623052334231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288.68874175780371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2.8899809902757521</v>
      </c>
      <c r="L92">
        <v>102.20192395476816</v>
      </c>
      <c r="M92">
        <v>27.219140744081173</v>
      </c>
      <c r="N92">
        <v>34.944391510318781</v>
      </c>
      <c r="O92">
        <v>0</v>
      </c>
      <c r="P92">
        <v>36.491791059525809</v>
      </c>
      <c r="Q92">
        <v>2.8887653889618923</v>
      </c>
      <c r="R92">
        <v>3.8595692463768119</v>
      </c>
      <c r="S92">
        <v>2.8902863022170364</v>
      </c>
      <c r="T92">
        <v>0</v>
      </c>
      <c r="U92">
        <v>19.759994601930899</v>
      </c>
      <c r="V92">
        <v>2.8909244172185429</v>
      </c>
      <c r="W92">
        <v>2.8897807719376392</v>
      </c>
      <c r="X92">
        <v>9.6410356668529911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4.8739095320342951</v>
      </c>
      <c r="AF92">
        <v>2.6247621272819468</v>
      </c>
      <c r="AG92">
        <v>0</v>
      </c>
      <c r="AH92">
        <v>0</v>
      </c>
      <c r="AI92">
        <v>0</v>
      </c>
      <c r="AJ92">
        <v>0</v>
      </c>
      <c r="AK92">
        <v>15.988808079117415</v>
      </c>
      <c r="AL92">
        <v>0</v>
      </c>
      <c r="AM92">
        <v>0</v>
      </c>
      <c r="AN92">
        <v>0.57174000000000003</v>
      </c>
      <c r="AO92">
        <v>0</v>
      </c>
      <c r="AP92">
        <v>1.1366817156586577</v>
      </c>
      <c r="AQ92">
        <v>9.2062101206349194</v>
      </c>
      <c r="AR92">
        <v>3.2654066999999998</v>
      </c>
      <c r="AS92">
        <v>2.1883623052334231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288.42346523442615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2.8899799555599155</v>
      </c>
      <c r="L93">
        <v>102.20192395476816</v>
      </c>
      <c r="M93">
        <v>27.219140744081173</v>
      </c>
      <c r="N93">
        <v>34.944391510318781</v>
      </c>
      <c r="O93">
        <v>0</v>
      </c>
      <c r="P93">
        <v>36.491791059525809</v>
      </c>
      <c r="Q93">
        <v>2.8887653889618923</v>
      </c>
      <c r="R93">
        <v>3.8595692463768119</v>
      </c>
      <c r="S93">
        <v>2.8902863022170364</v>
      </c>
      <c r="T93">
        <v>0</v>
      </c>
      <c r="U93">
        <v>19.759994601930899</v>
      </c>
      <c r="V93">
        <v>2.8909244172185429</v>
      </c>
      <c r="W93">
        <v>2.8910691009946445</v>
      </c>
      <c r="X93">
        <v>9.6410356668529911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4.8739095320342951</v>
      </c>
      <c r="AF93">
        <v>2.6247621272819468</v>
      </c>
      <c r="AG93">
        <v>0</v>
      </c>
      <c r="AH93">
        <v>0</v>
      </c>
      <c r="AI93">
        <v>0</v>
      </c>
      <c r="AJ93">
        <v>0</v>
      </c>
      <c r="AK93">
        <v>15.988808079117415</v>
      </c>
      <c r="AL93">
        <v>0</v>
      </c>
      <c r="AM93">
        <v>0</v>
      </c>
      <c r="AN93">
        <v>0.57174000000000003</v>
      </c>
      <c r="AO93">
        <v>0</v>
      </c>
      <c r="AP93">
        <v>1.1366817156586577</v>
      </c>
      <c r="AQ93">
        <v>4.6031050603174597</v>
      </c>
      <c r="AR93">
        <v>1.3061628027173913</v>
      </c>
      <c r="AS93">
        <v>2.1883623052334231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281.86240357116719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2.8900230895319736</v>
      </c>
      <c r="L94">
        <v>102.20192395476816</v>
      </c>
      <c r="M94">
        <v>27.219140744081173</v>
      </c>
      <c r="N94">
        <v>34.944391510318781</v>
      </c>
      <c r="O94">
        <v>0</v>
      </c>
      <c r="P94">
        <v>36.491791059525809</v>
      </c>
      <c r="Q94">
        <v>2.8887653889618923</v>
      </c>
      <c r="R94">
        <v>3.8595692463768119</v>
      </c>
      <c r="S94">
        <v>2.8902863022170364</v>
      </c>
      <c r="T94">
        <v>0</v>
      </c>
      <c r="U94">
        <v>19.759994601930899</v>
      </c>
      <c r="V94">
        <v>2.8909244172185429</v>
      </c>
      <c r="W94">
        <v>2.8910691009946445</v>
      </c>
      <c r="X94">
        <v>9.6410356668529911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4.8739095320342951</v>
      </c>
      <c r="AF94">
        <v>2.6247621272819468</v>
      </c>
      <c r="AG94">
        <v>0</v>
      </c>
      <c r="AH94">
        <v>0</v>
      </c>
      <c r="AI94">
        <v>0</v>
      </c>
      <c r="AJ94">
        <v>0</v>
      </c>
      <c r="AK94">
        <v>15.988808079117415</v>
      </c>
      <c r="AL94">
        <v>0</v>
      </c>
      <c r="AM94">
        <v>0</v>
      </c>
      <c r="AN94">
        <v>0.57174000000000003</v>
      </c>
      <c r="AO94">
        <v>0</v>
      </c>
      <c r="AP94">
        <v>1.1366817156586577</v>
      </c>
      <c r="AQ94">
        <v>4.6031050603174597</v>
      </c>
      <c r="AR94">
        <v>1.3061628027173913</v>
      </c>
      <c r="AS94">
        <v>2.1883623052334231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281.86244670513923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2.8899905178441592</v>
      </c>
      <c r="L95">
        <v>102.20192395476816</v>
      </c>
      <c r="M95">
        <v>27.219140744081173</v>
      </c>
      <c r="N95">
        <v>34.944391510318781</v>
      </c>
      <c r="O95">
        <v>0</v>
      </c>
      <c r="P95">
        <v>36.491791059525809</v>
      </c>
      <c r="Q95">
        <v>2.8887653889618923</v>
      </c>
      <c r="R95">
        <v>3.8594789</v>
      </c>
      <c r="S95">
        <v>2.8902863022170364</v>
      </c>
      <c r="T95">
        <v>0</v>
      </c>
      <c r="U95">
        <v>19.759994601930899</v>
      </c>
      <c r="V95">
        <v>2.8923000000000001</v>
      </c>
      <c r="W95">
        <v>2.8897807719376392</v>
      </c>
      <c r="X95">
        <v>9.6410356668529911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4.8739095320342951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15.988808079117415</v>
      </c>
      <c r="AL95">
        <v>0</v>
      </c>
      <c r="AM95">
        <v>0</v>
      </c>
      <c r="AN95">
        <v>0.57174000000000003</v>
      </c>
      <c r="AO95">
        <v>0</v>
      </c>
      <c r="AP95">
        <v>1.1366817156586577</v>
      </c>
      <c r="AQ95">
        <v>4.6031050603174597</v>
      </c>
      <c r="AR95">
        <v>2.6123252986413048</v>
      </c>
      <c r="AS95">
        <v>2.1883623052334231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280.54381140944105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2.8899905178441592</v>
      </c>
      <c r="L96">
        <v>102.20192395476816</v>
      </c>
      <c r="M96">
        <v>27.219140744081173</v>
      </c>
      <c r="N96">
        <v>34.944391510318781</v>
      </c>
      <c r="O96">
        <v>0</v>
      </c>
      <c r="P96">
        <v>36.491791059525809</v>
      </c>
      <c r="Q96">
        <v>2.8887653889618923</v>
      </c>
      <c r="R96">
        <v>3.8594789</v>
      </c>
      <c r="S96">
        <v>2.8902863022170364</v>
      </c>
      <c r="T96">
        <v>0</v>
      </c>
      <c r="U96">
        <v>19.759994601930899</v>
      </c>
      <c r="V96">
        <v>2.8923000000000001</v>
      </c>
      <c r="W96">
        <v>2.8897807719376392</v>
      </c>
      <c r="X96">
        <v>9.6410356668529911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4.8739095320342951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15.988808079117415</v>
      </c>
      <c r="AL96">
        <v>0</v>
      </c>
      <c r="AM96">
        <v>0</v>
      </c>
      <c r="AN96">
        <v>0.57174000000000003</v>
      </c>
      <c r="AO96">
        <v>0</v>
      </c>
      <c r="AP96">
        <v>1.1366817156586577</v>
      </c>
      <c r="AQ96">
        <v>0</v>
      </c>
      <c r="AR96">
        <v>2.6123252986413048</v>
      </c>
      <c r="AS96">
        <v>2.1883623052334231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275.94070634912362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2.8899905178441592</v>
      </c>
      <c r="L97">
        <v>102.20192395476816</v>
      </c>
      <c r="M97">
        <v>27.219140744081173</v>
      </c>
      <c r="N97">
        <v>34.944391510318781</v>
      </c>
      <c r="O97">
        <v>0</v>
      </c>
      <c r="P97">
        <v>36.491791059525809</v>
      </c>
      <c r="Q97">
        <v>2.8887653889618923</v>
      </c>
      <c r="R97">
        <v>3.8594789</v>
      </c>
      <c r="S97">
        <v>2.8902863022170364</v>
      </c>
      <c r="T97">
        <v>0</v>
      </c>
      <c r="U97">
        <v>19.759994601930899</v>
      </c>
      <c r="V97">
        <v>2.8923000000000001</v>
      </c>
      <c r="W97">
        <v>2.8897807719376392</v>
      </c>
      <c r="X97">
        <v>9.6410356668529911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4.8739095320342951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15.988808079117415</v>
      </c>
      <c r="AL97">
        <v>0</v>
      </c>
      <c r="AM97">
        <v>0</v>
      </c>
      <c r="AN97">
        <v>0.57174000000000003</v>
      </c>
      <c r="AO97">
        <v>0</v>
      </c>
      <c r="AP97">
        <v>1.1366817156586577</v>
      </c>
      <c r="AQ97">
        <v>0</v>
      </c>
      <c r="AR97">
        <v>2.6123252986413048</v>
      </c>
      <c r="AS97">
        <v>2.785188416369313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276.53753246025951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2.8899905178441592</v>
      </c>
      <c r="L98">
        <v>102.20192395476816</v>
      </c>
      <c r="M98">
        <v>27.219140744081173</v>
      </c>
      <c r="N98">
        <v>34.944391510318781</v>
      </c>
      <c r="O98">
        <v>0</v>
      </c>
      <c r="P98">
        <v>36.491791059525809</v>
      </c>
      <c r="Q98">
        <v>2.8887653889618923</v>
      </c>
      <c r="R98">
        <v>3.8594789</v>
      </c>
      <c r="S98">
        <v>2.8902863022170364</v>
      </c>
      <c r="T98">
        <v>0</v>
      </c>
      <c r="U98">
        <v>19.759994601930899</v>
      </c>
      <c r="V98">
        <v>2.8923000000000001</v>
      </c>
      <c r="W98">
        <v>2.8910691009946445</v>
      </c>
      <c r="X98">
        <v>9.6410356668529911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4.8739095320342951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15.988808079117415</v>
      </c>
      <c r="AL98">
        <v>0</v>
      </c>
      <c r="AM98">
        <v>0</v>
      </c>
      <c r="AN98">
        <v>0.57174000000000003</v>
      </c>
      <c r="AO98">
        <v>0</v>
      </c>
      <c r="AP98">
        <v>1.1366817156586577</v>
      </c>
      <c r="AQ98">
        <v>0</v>
      </c>
      <c r="AR98">
        <v>2.6123252986413048</v>
      </c>
      <c r="AS98">
        <v>2.785188416369313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276.5388207893165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0.13808598938762223</v>
      </c>
      <c r="L99">
        <f t="shared" si="2"/>
        <v>3.0754059641209879</v>
      </c>
      <c r="M99">
        <f t="shared" si="2"/>
        <v>0.65350889970178783</v>
      </c>
      <c r="N99">
        <f t="shared" si="2"/>
        <v>0.83830215944718411</v>
      </c>
      <c r="O99">
        <f t="shared" si="2"/>
        <v>0</v>
      </c>
      <c r="P99">
        <f t="shared" si="2"/>
        <v>0.87580298542862067</v>
      </c>
      <c r="Q99">
        <f t="shared" si="2"/>
        <v>8.2928038149611888E-2</v>
      </c>
      <c r="R99">
        <f t="shared" si="2"/>
        <v>0.2085118411801285</v>
      </c>
      <c r="S99">
        <f t="shared" si="2"/>
        <v>0.10235620314928343</v>
      </c>
      <c r="T99">
        <f t="shared" si="2"/>
        <v>0</v>
      </c>
      <c r="U99">
        <f t="shared" si="2"/>
        <v>0.47781184400516941</v>
      </c>
      <c r="V99">
        <f t="shared" si="2"/>
        <v>0.10212976417655063</v>
      </c>
      <c r="W99">
        <f t="shared" si="2"/>
        <v>0.19147712139761644</v>
      </c>
      <c r="X99">
        <f t="shared" si="2"/>
        <v>0.70091360687318349</v>
      </c>
      <c r="Y99">
        <f t="shared" si="2"/>
        <v>0</v>
      </c>
      <c r="Z99">
        <f t="shared" si="2"/>
        <v>1.6720820411931823E-2</v>
      </c>
      <c r="AA99">
        <f t="shared" si="2"/>
        <v>2.6865991055801682E-2</v>
      </c>
      <c r="AB99">
        <f t="shared" si="2"/>
        <v>5.0847164888597141E-2</v>
      </c>
      <c r="AC99">
        <f t="shared" si="2"/>
        <v>3.0246911935271705E-2</v>
      </c>
      <c r="AD99">
        <f t="shared" si="2"/>
        <v>3.6488209720514767E-2</v>
      </c>
      <c r="AE99">
        <f t="shared" si="2"/>
        <v>0.12062926199158235</v>
      </c>
      <c r="AF99">
        <f t="shared" si="2"/>
        <v>6.2265191503549623E-2</v>
      </c>
      <c r="AG99">
        <f t="shared" si="2"/>
        <v>0</v>
      </c>
      <c r="AH99">
        <f t="shared" si="2"/>
        <v>0.22827532989401783</v>
      </c>
      <c r="AI99">
        <f t="shared" si="2"/>
        <v>2.0711760453417129E-2</v>
      </c>
      <c r="AJ99">
        <f t="shared" si="2"/>
        <v>0</v>
      </c>
      <c r="AK99">
        <f t="shared" si="2"/>
        <v>0.38373139389881861</v>
      </c>
      <c r="AL99">
        <f t="shared" si="2"/>
        <v>0</v>
      </c>
      <c r="AM99">
        <f t="shared" si="2"/>
        <v>1.1824380539384845E-2</v>
      </c>
      <c r="AN99">
        <f t="shared" si="2"/>
        <v>1.3721759999999973E-2</v>
      </c>
      <c r="AO99">
        <f t="shared" si="2"/>
        <v>0</v>
      </c>
      <c r="AP99">
        <f t="shared" si="2"/>
        <v>2.8151818814498752E-2</v>
      </c>
      <c r="AQ99">
        <f t="shared" si="2"/>
        <v>0.12038890168964279</v>
      </c>
      <c r="AR99">
        <f t="shared" si="2"/>
        <v>8.1920889405095065E-2</v>
      </c>
      <c r="AS99">
        <f t="shared" si="2"/>
        <v>6.4288118693391294E-2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8.744312321913263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42" activePane="bottomRight" state="frozen"/>
      <selection pane="topRight" activeCell="B1" sqref="B1"/>
      <selection pane="bottomLeft" activeCell="A3" sqref="A3"/>
      <selection pane="bottomRight" activeCell="DN1" sqref="DN1:DN1048576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pane="topRight" activeCell="B1" sqref="B1"/>
      <selection pane="bottomLeft" activeCell="A3" sqref="A3"/>
      <selection pane="bottomRight" activeCell="DN1" sqref="DN1:DN1048576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14.461499999999999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14.461499999999999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14.461499999999999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14.461499999999999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14.461499999999999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14.461499999999999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13.469441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13.469441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12.427249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12.427249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12.040645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12.040645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13.565851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13.565851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12.949790999999999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12.949790999999999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13.284333999999999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13.284333999999999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13.962096000000001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13.962096000000001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13.290118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13.290118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14.242649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14.242649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14.461499999999999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14.461499999999999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14.461499999999999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14.461499999999999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14.461499999999999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14.461499999999999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14.461499999999999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14.461499999999999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14.461499999999999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14.461499999999999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14.461499999999999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14.461499999999999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14.461499999999999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14.461499999999999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14.461499999999999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14.461499999999999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14.461499999999999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14.461499999999999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14.461499999999999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14.461499999999999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14.461499999999999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14.461499999999999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14.461499999999999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14.461499999999999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14.461499999999999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14.461499999999999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14.461499999999999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14.461499999999999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14.461499999999999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14.461499999999999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14.461499999999999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14.461499999999999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14.461499999999999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14.461499999999999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14.461499999999999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14.461499999999999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14.461499999999999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14.461499999999999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14.461499999999999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14.461499999999999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14.461499999999999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14.461499999999999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14.461499999999999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14.461499999999999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14.461499999999999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14.461499999999999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14.461499999999999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14.461499999999999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14.461499999999999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14.461499999999999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14.461499999999999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14.461499999999999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14.461499999999999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14.461499999999999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14.461499999999999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14.461499999999999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14.461499999999999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14.461499999999999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14.461499999999999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14.461499999999999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14.461499999999999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14.461499999999999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14.461499999999999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14.461499999999999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14.461499999999999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14.461499999999999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14.461499999999999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14.461499999999999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14.461499999999999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14.461499999999999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14.461499999999999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14.461499999999999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14.461499999999999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14.461499999999999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14.461499999999999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14.461499999999999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14.461499999999999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14.461499999999999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14.461499999999999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14.461499999999999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14.461499999999999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14.461499999999999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14.461499999999999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14.461499999999999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14.461499999999999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14.461499999999999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14.461499999999999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14.461499999999999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14.461499999999999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14.461499999999999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14.461499999999999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14.461499999999999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14.461499999999999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14.461499999999999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14.461499999999999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14.461499999999999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14.461499999999999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14.461499999999999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14.461499999999999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14.461499999999999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14.461499999999999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14.461499999999999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14.461499999999999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14.461499999999999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14.461499999999999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14.461499999999999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14.461499999999999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14.461499999999999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14.461499999999999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14.461499999999999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14.461499999999999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14.461499999999999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14.461499999999999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14.461499999999999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14.461499999999999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14.461499999999999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14.461499999999999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14.461499999999999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14.461499999999999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14.461499999999999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14.461499999999999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14.461499999999999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14.461499999999999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14.461499999999999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14.461499999999999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14.461499999999999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14.461499999999999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14.461499999999999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14.461499999999999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14.461499999999999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14.461499999999999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14.461499999999999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14.461499999999999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14.461499999999999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14.461499999999999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14.461499999999999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14.461499999999999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14.461499999999999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14.461499999999999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14.461499999999999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14.461499999999999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14.461499999999999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14.461499999999999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14.461499999999999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14.461499999999999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14.461499999999999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14.461499999999999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14.461499999999999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14.461499999999999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14.461499999999999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14.461499999999999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14.461499999999999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14.461499999999999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14.461499999999999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14.461499999999999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14.461499999999999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14.461499999999999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14.461499999999999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14.461499999999999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14.461499999999999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14.461499999999999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14.461499999999999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14.461499999999999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14.461499999999999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14.461499999999999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14.461499999999999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14.461499999999999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14.461499999999999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0.34434566849999931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0.34434566849999931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tabSelected="1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45262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50.02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50.02</v>
      </c>
    </row>
    <row r="4" spans="1:9">
      <c r="A4" s="8" t="s">
        <v>46</v>
      </c>
      <c r="B4" s="8">
        <v>50.01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50.01</v>
      </c>
    </row>
    <row r="5" spans="1:9">
      <c r="A5" s="8" t="s">
        <v>47</v>
      </c>
      <c r="B5" s="8">
        <v>49.97</v>
      </c>
      <c r="C5" s="8">
        <f t="shared" si="0"/>
        <v>1</v>
      </c>
      <c r="D5" s="8">
        <f t="shared" si="1"/>
        <v>0</v>
      </c>
      <c r="F5" s="8">
        <f t="shared" si="2"/>
        <v>49.97</v>
      </c>
    </row>
    <row r="6" spans="1:9">
      <c r="A6" s="8" t="s">
        <v>48</v>
      </c>
      <c r="B6" s="8">
        <v>49.99</v>
      </c>
      <c r="C6" s="8">
        <f t="shared" si="0"/>
        <v>1</v>
      </c>
      <c r="D6" s="8">
        <f t="shared" si="1"/>
        <v>0</v>
      </c>
      <c r="F6" s="8">
        <f t="shared" si="2"/>
        <v>49.99</v>
      </c>
    </row>
    <row r="7" spans="1:9">
      <c r="A7" s="8" t="s">
        <v>49</v>
      </c>
      <c r="B7" s="8">
        <v>50.06</v>
      </c>
      <c r="C7" s="8">
        <f t="shared" si="0"/>
        <v>1</v>
      </c>
      <c r="D7" s="8">
        <f t="shared" si="1"/>
        <v>0</v>
      </c>
      <c r="F7" s="8">
        <f t="shared" si="2"/>
        <v>50.06</v>
      </c>
    </row>
    <row r="8" spans="1:9">
      <c r="A8" s="8" t="s">
        <v>50</v>
      </c>
      <c r="B8" s="8">
        <v>50.05</v>
      </c>
      <c r="C8" s="8">
        <f t="shared" si="0"/>
        <v>1</v>
      </c>
      <c r="D8" s="8">
        <f t="shared" si="1"/>
        <v>0</v>
      </c>
      <c r="F8" s="8">
        <f t="shared" si="2"/>
        <v>50.05</v>
      </c>
    </row>
    <row r="9" spans="1:9">
      <c r="A9" s="8" t="s">
        <v>51</v>
      </c>
      <c r="B9" s="8">
        <v>50.03</v>
      </c>
      <c r="C9" s="8">
        <f t="shared" si="0"/>
        <v>1</v>
      </c>
      <c r="D9" s="8">
        <f t="shared" si="1"/>
        <v>0</v>
      </c>
      <c r="F9" s="8">
        <f t="shared" si="2"/>
        <v>50.03</v>
      </c>
    </row>
    <row r="10" spans="1:9">
      <c r="A10" s="8" t="s">
        <v>52</v>
      </c>
      <c r="B10" s="8">
        <v>49.97</v>
      </c>
      <c r="C10" s="8">
        <f t="shared" si="0"/>
        <v>1</v>
      </c>
      <c r="D10" s="8">
        <f t="shared" si="1"/>
        <v>0</v>
      </c>
      <c r="F10" s="8">
        <f t="shared" si="2"/>
        <v>49.97</v>
      </c>
    </row>
    <row r="11" spans="1:9">
      <c r="A11" s="8" t="s">
        <v>53</v>
      </c>
      <c r="B11" s="8">
        <v>49.98</v>
      </c>
      <c r="C11" s="8">
        <f t="shared" si="0"/>
        <v>1</v>
      </c>
      <c r="D11" s="8">
        <f t="shared" si="1"/>
        <v>0</v>
      </c>
      <c r="F11" s="8">
        <f t="shared" si="2"/>
        <v>49.98</v>
      </c>
    </row>
    <row r="12" spans="1:9">
      <c r="A12" s="8" t="s">
        <v>54</v>
      </c>
      <c r="B12" s="8">
        <v>49.96</v>
      </c>
      <c r="C12" s="8">
        <f t="shared" si="0"/>
        <v>1</v>
      </c>
      <c r="D12" s="8">
        <f t="shared" si="1"/>
        <v>0</v>
      </c>
      <c r="F12" s="8">
        <f t="shared" si="2"/>
        <v>49.96</v>
      </c>
    </row>
    <row r="13" spans="1:9">
      <c r="A13" s="8" t="s">
        <v>55</v>
      </c>
      <c r="B13" s="8">
        <v>49.95</v>
      </c>
      <c r="C13" s="8">
        <f t="shared" si="0"/>
        <v>1</v>
      </c>
      <c r="D13" s="8">
        <f t="shared" si="1"/>
        <v>0</v>
      </c>
      <c r="F13" s="8">
        <f t="shared" si="2"/>
        <v>49.95</v>
      </c>
    </row>
    <row r="14" spans="1:9">
      <c r="A14" s="8" t="s">
        <v>56</v>
      </c>
      <c r="B14" s="8">
        <v>49.96</v>
      </c>
      <c r="C14" s="8">
        <f t="shared" si="0"/>
        <v>1</v>
      </c>
      <c r="D14" s="8">
        <f t="shared" si="1"/>
        <v>0</v>
      </c>
      <c r="F14" s="8">
        <f t="shared" si="2"/>
        <v>49.96</v>
      </c>
    </row>
    <row r="15" spans="1:9">
      <c r="A15" s="8" t="s">
        <v>57</v>
      </c>
      <c r="B15" s="8">
        <v>49.97</v>
      </c>
      <c r="C15" s="8">
        <f t="shared" si="0"/>
        <v>1</v>
      </c>
      <c r="D15" s="8">
        <f t="shared" si="1"/>
        <v>0</v>
      </c>
      <c r="F15" s="8">
        <f t="shared" si="2"/>
        <v>49.97</v>
      </c>
    </row>
    <row r="16" spans="1:9">
      <c r="A16" s="8" t="s">
        <v>58</v>
      </c>
      <c r="B16" s="8">
        <v>50</v>
      </c>
      <c r="C16" s="8">
        <f t="shared" si="0"/>
        <v>1</v>
      </c>
      <c r="D16" s="8">
        <f t="shared" si="1"/>
        <v>0</v>
      </c>
      <c r="F16" s="8">
        <f t="shared" si="2"/>
        <v>50</v>
      </c>
    </row>
    <row r="17" spans="1:6">
      <c r="A17" s="8" t="s">
        <v>59</v>
      </c>
      <c r="B17" s="8">
        <v>50</v>
      </c>
      <c r="C17" s="8">
        <f t="shared" si="0"/>
        <v>1</v>
      </c>
      <c r="D17" s="8">
        <f t="shared" si="1"/>
        <v>0</v>
      </c>
      <c r="F17" s="8">
        <f t="shared" si="2"/>
        <v>50</v>
      </c>
    </row>
    <row r="18" spans="1:6">
      <c r="A18" s="8" t="s">
        <v>60</v>
      </c>
      <c r="B18" s="8">
        <v>50</v>
      </c>
      <c r="C18" s="8">
        <f t="shared" si="0"/>
        <v>1</v>
      </c>
      <c r="D18" s="8">
        <f t="shared" si="1"/>
        <v>0</v>
      </c>
      <c r="F18" s="8">
        <f t="shared" si="2"/>
        <v>50</v>
      </c>
    </row>
    <row r="19" spans="1:6">
      <c r="A19" s="8" t="s">
        <v>61</v>
      </c>
      <c r="B19" s="8">
        <v>49.99</v>
      </c>
      <c r="C19" s="8">
        <f t="shared" si="0"/>
        <v>1</v>
      </c>
      <c r="D19" s="8">
        <f t="shared" si="1"/>
        <v>0</v>
      </c>
      <c r="F19" s="8">
        <f t="shared" si="2"/>
        <v>49.99</v>
      </c>
    </row>
    <row r="20" spans="1:6">
      <c r="A20" s="8" t="s">
        <v>62</v>
      </c>
      <c r="B20" s="8">
        <v>49.99</v>
      </c>
      <c r="C20" s="8">
        <f t="shared" si="0"/>
        <v>1</v>
      </c>
      <c r="D20" s="8">
        <f t="shared" si="1"/>
        <v>0</v>
      </c>
      <c r="F20" s="8">
        <f t="shared" si="2"/>
        <v>49.99</v>
      </c>
    </row>
    <row r="21" spans="1:6">
      <c r="A21" s="8" t="s">
        <v>63</v>
      </c>
      <c r="B21" s="8">
        <v>49.97</v>
      </c>
      <c r="C21" s="8">
        <f t="shared" si="0"/>
        <v>1</v>
      </c>
      <c r="D21" s="8">
        <f t="shared" si="1"/>
        <v>0</v>
      </c>
      <c r="F21" s="8">
        <f t="shared" si="2"/>
        <v>49.97</v>
      </c>
    </row>
    <row r="22" spans="1:6">
      <c r="A22" s="8" t="s">
        <v>64</v>
      </c>
      <c r="B22" s="8">
        <v>49.96</v>
      </c>
      <c r="C22" s="8">
        <f t="shared" si="0"/>
        <v>1</v>
      </c>
      <c r="D22" s="8">
        <f t="shared" si="1"/>
        <v>0</v>
      </c>
      <c r="F22" s="8">
        <f t="shared" si="2"/>
        <v>49.96</v>
      </c>
    </row>
    <row r="23" spans="1:6">
      <c r="A23" s="8" t="s">
        <v>65</v>
      </c>
      <c r="B23" s="8">
        <v>49.97</v>
      </c>
      <c r="C23" s="8">
        <f t="shared" si="0"/>
        <v>1</v>
      </c>
      <c r="D23" s="8">
        <f t="shared" si="1"/>
        <v>0</v>
      </c>
      <c r="F23" s="8">
        <f t="shared" si="2"/>
        <v>49.97</v>
      </c>
    </row>
    <row r="24" spans="1:6">
      <c r="A24" s="8" t="s">
        <v>66</v>
      </c>
      <c r="B24" s="8">
        <v>49.98</v>
      </c>
      <c r="C24" s="8">
        <f t="shared" si="0"/>
        <v>1</v>
      </c>
      <c r="D24" s="8">
        <f t="shared" si="1"/>
        <v>0</v>
      </c>
      <c r="F24" s="8">
        <f t="shared" si="2"/>
        <v>49.98</v>
      </c>
    </row>
    <row r="25" spans="1:6">
      <c r="A25" s="8" t="s">
        <v>67</v>
      </c>
      <c r="B25" s="8">
        <v>49.98</v>
      </c>
      <c r="C25" s="8">
        <f t="shared" si="0"/>
        <v>1</v>
      </c>
      <c r="D25" s="8">
        <f t="shared" si="1"/>
        <v>0</v>
      </c>
      <c r="F25" s="8">
        <f t="shared" si="2"/>
        <v>49.98</v>
      </c>
    </row>
    <row r="26" spans="1:6">
      <c r="A26" s="8" t="s">
        <v>68</v>
      </c>
      <c r="B26" s="8">
        <v>50.01</v>
      </c>
      <c r="C26" s="8">
        <f t="shared" si="0"/>
        <v>1</v>
      </c>
      <c r="D26" s="8">
        <f t="shared" si="1"/>
        <v>0</v>
      </c>
      <c r="F26" s="8">
        <f t="shared" si="2"/>
        <v>50.01</v>
      </c>
    </row>
    <row r="27" spans="1:6">
      <c r="A27" s="8" t="s">
        <v>69</v>
      </c>
      <c r="B27" s="8">
        <v>50.01</v>
      </c>
      <c r="C27" s="8">
        <f t="shared" si="0"/>
        <v>1</v>
      </c>
      <c r="D27" s="8">
        <f t="shared" si="1"/>
        <v>0</v>
      </c>
      <c r="F27" s="8">
        <f t="shared" si="2"/>
        <v>50.01</v>
      </c>
    </row>
    <row r="28" spans="1:6">
      <c r="A28" s="8" t="s">
        <v>70</v>
      </c>
      <c r="B28" s="8">
        <v>49.97</v>
      </c>
      <c r="C28" s="8">
        <f t="shared" si="0"/>
        <v>1</v>
      </c>
      <c r="D28" s="8">
        <f t="shared" si="1"/>
        <v>0</v>
      </c>
      <c r="F28" s="8">
        <f t="shared" si="2"/>
        <v>49.97</v>
      </c>
    </row>
    <row r="29" spans="1:6">
      <c r="A29" s="8" t="s">
        <v>71</v>
      </c>
      <c r="B29" s="8">
        <v>49.9</v>
      </c>
      <c r="C29" s="8">
        <f t="shared" si="0"/>
        <v>1</v>
      </c>
      <c r="D29" s="8">
        <f t="shared" si="1"/>
        <v>0</v>
      </c>
      <c r="F29" s="8">
        <f t="shared" si="2"/>
        <v>49.9</v>
      </c>
    </row>
    <row r="30" spans="1:6">
      <c r="A30" s="8" t="s">
        <v>72</v>
      </c>
      <c r="B30" s="8">
        <v>49.96</v>
      </c>
      <c r="C30" s="8">
        <f t="shared" si="0"/>
        <v>1</v>
      </c>
      <c r="D30" s="8">
        <f t="shared" si="1"/>
        <v>0</v>
      </c>
      <c r="F30" s="8">
        <f t="shared" si="2"/>
        <v>49.96</v>
      </c>
    </row>
    <row r="31" spans="1:6">
      <c r="A31" s="8" t="s">
        <v>73</v>
      </c>
      <c r="B31" s="8">
        <v>49.92</v>
      </c>
      <c r="C31" s="8">
        <f t="shared" si="0"/>
        <v>1</v>
      </c>
      <c r="D31" s="8">
        <f t="shared" si="1"/>
        <v>0</v>
      </c>
      <c r="F31" s="8">
        <f t="shared" si="2"/>
        <v>49.92</v>
      </c>
    </row>
    <row r="32" spans="1:6">
      <c r="A32" s="8" t="s">
        <v>74</v>
      </c>
      <c r="B32" s="8">
        <v>49.98</v>
      </c>
      <c r="C32" s="8">
        <f t="shared" si="0"/>
        <v>1</v>
      </c>
      <c r="D32" s="8">
        <f t="shared" si="1"/>
        <v>0</v>
      </c>
      <c r="F32" s="8">
        <f t="shared" si="2"/>
        <v>49.98</v>
      </c>
    </row>
    <row r="33" spans="1:6">
      <c r="A33" s="8" t="s">
        <v>75</v>
      </c>
      <c r="B33" s="8">
        <v>49.99</v>
      </c>
      <c r="C33" s="8">
        <f t="shared" si="0"/>
        <v>1</v>
      </c>
      <c r="D33" s="8">
        <f t="shared" si="1"/>
        <v>0</v>
      </c>
      <c r="F33" s="8">
        <f t="shared" si="2"/>
        <v>49.99</v>
      </c>
    </row>
    <row r="34" spans="1:6">
      <c r="A34" s="8" t="s">
        <v>76</v>
      </c>
      <c r="B34" s="8">
        <v>49.93</v>
      </c>
      <c r="C34" s="8">
        <f t="shared" si="0"/>
        <v>1</v>
      </c>
      <c r="D34" s="8">
        <f t="shared" si="1"/>
        <v>0</v>
      </c>
      <c r="F34" s="8">
        <f t="shared" si="2"/>
        <v>49.93</v>
      </c>
    </row>
    <row r="35" spans="1:6">
      <c r="A35" s="8" t="s">
        <v>77</v>
      </c>
      <c r="B35" s="8">
        <v>49.89</v>
      </c>
      <c r="C35" s="8">
        <f t="shared" si="0"/>
        <v>1</v>
      </c>
      <c r="D35" s="8">
        <f t="shared" si="1"/>
        <v>0</v>
      </c>
      <c r="F35" s="8">
        <f t="shared" si="2"/>
        <v>49.89</v>
      </c>
    </row>
    <row r="36" spans="1:6">
      <c r="A36" s="8" t="s">
        <v>78</v>
      </c>
      <c r="B36" s="8">
        <v>49.82</v>
      </c>
      <c r="C36" s="8">
        <f t="shared" si="0"/>
        <v>1</v>
      </c>
      <c r="D36" s="8">
        <f t="shared" si="1"/>
        <v>0</v>
      </c>
      <c r="F36" s="8">
        <f t="shared" si="2"/>
        <v>49.82</v>
      </c>
    </row>
    <row r="37" spans="1:6">
      <c r="A37" s="8" t="s">
        <v>79</v>
      </c>
      <c r="B37" s="8">
        <v>49.94</v>
      </c>
      <c r="C37" s="8">
        <f t="shared" si="0"/>
        <v>1</v>
      </c>
      <c r="D37" s="8">
        <f t="shared" si="1"/>
        <v>0</v>
      </c>
      <c r="F37" s="8">
        <f t="shared" si="2"/>
        <v>49.94</v>
      </c>
    </row>
    <row r="38" spans="1:6">
      <c r="A38" s="8" t="s">
        <v>80</v>
      </c>
      <c r="B38" s="8">
        <v>50.02</v>
      </c>
      <c r="C38" s="8">
        <f t="shared" si="0"/>
        <v>1</v>
      </c>
      <c r="D38" s="8">
        <f t="shared" si="1"/>
        <v>0</v>
      </c>
      <c r="F38" s="8">
        <f t="shared" si="2"/>
        <v>50.02</v>
      </c>
    </row>
    <row r="39" spans="1:6">
      <c r="A39" s="8" t="s">
        <v>81</v>
      </c>
      <c r="B39" s="8">
        <v>50.03</v>
      </c>
      <c r="C39" s="8">
        <f t="shared" si="0"/>
        <v>1</v>
      </c>
      <c r="D39" s="8">
        <f t="shared" si="1"/>
        <v>0</v>
      </c>
      <c r="F39" s="8">
        <f t="shared" si="2"/>
        <v>50.03</v>
      </c>
    </row>
    <row r="40" spans="1:6">
      <c r="A40" s="8" t="s">
        <v>82</v>
      </c>
      <c r="B40" s="8">
        <v>50.05</v>
      </c>
      <c r="C40" s="8">
        <f t="shared" si="0"/>
        <v>1</v>
      </c>
      <c r="D40" s="8">
        <f t="shared" si="1"/>
        <v>0</v>
      </c>
      <c r="F40" s="8">
        <f t="shared" si="2"/>
        <v>50.05</v>
      </c>
    </row>
    <row r="41" spans="1:6">
      <c r="A41" s="8" t="s">
        <v>83</v>
      </c>
      <c r="B41" s="8">
        <v>50.06</v>
      </c>
      <c r="C41" s="8">
        <f t="shared" si="0"/>
        <v>1</v>
      </c>
      <c r="D41" s="8">
        <f t="shared" si="1"/>
        <v>0</v>
      </c>
      <c r="F41" s="8">
        <f t="shared" si="2"/>
        <v>50.06</v>
      </c>
    </row>
    <row r="42" spans="1:6">
      <c r="A42" s="8" t="s">
        <v>84</v>
      </c>
      <c r="B42" s="8">
        <v>50.06</v>
      </c>
      <c r="C42" s="8">
        <f t="shared" si="0"/>
        <v>1</v>
      </c>
      <c r="D42" s="8">
        <f t="shared" si="1"/>
        <v>0</v>
      </c>
      <c r="F42" s="8">
        <f t="shared" si="2"/>
        <v>50.06</v>
      </c>
    </row>
    <row r="43" spans="1:6">
      <c r="A43" s="8" t="s">
        <v>85</v>
      </c>
      <c r="B43" s="8">
        <v>50.02</v>
      </c>
      <c r="C43" s="8">
        <f t="shared" si="0"/>
        <v>1</v>
      </c>
      <c r="D43" s="8">
        <f t="shared" si="1"/>
        <v>0</v>
      </c>
      <c r="F43" s="8">
        <f t="shared" si="2"/>
        <v>50.02</v>
      </c>
    </row>
    <row r="44" spans="1:6">
      <c r="A44" s="8" t="s">
        <v>86</v>
      </c>
      <c r="B44" s="8">
        <v>50.07</v>
      </c>
      <c r="C44" s="8">
        <f t="shared" si="0"/>
        <v>1</v>
      </c>
      <c r="D44" s="8">
        <f t="shared" si="1"/>
        <v>0</v>
      </c>
      <c r="F44" s="8">
        <f t="shared" si="2"/>
        <v>50.07</v>
      </c>
    </row>
    <row r="45" spans="1:6">
      <c r="A45" s="8" t="s">
        <v>87</v>
      </c>
      <c r="B45" s="8">
        <v>50.06</v>
      </c>
      <c r="C45" s="8">
        <f t="shared" si="0"/>
        <v>1</v>
      </c>
      <c r="D45" s="8">
        <f t="shared" si="1"/>
        <v>0</v>
      </c>
      <c r="F45" s="8">
        <f t="shared" si="2"/>
        <v>50.06</v>
      </c>
    </row>
    <row r="46" spans="1:6">
      <c r="A46" s="8" t="s">
        <v>88</v>
      </c>
      <c r="B46" s="8">
        <v>50.02</v>
      </c>
      <c r="C46" s="8">
        <f t="shared" si="0"/>
        <v>1</v>
      </c>
      <c r="D46" s="8">
        <f t="shared" si="1"/>
        <v>0</v>
      </c>
      <c r="F46" s="8">
        <f t="shared" si="2"/>
        <v>50.02</v>
      </c>
    </row>
    <row r="47" spans="1:6">
      <c r="A47" s="8" t="s">
        <v>89</v>
      </c>
      <c r="B47" s="8">
        <v>49.99</v>
      </c>
      <c r="C47" s="8">
        <f t="shared" si="0"/>
        <v>1</v>
      </c>
      <c r="D47" s="8">
        <f t="shared" si="1"/>
        <v>0</v>
      </c>
      <c r="F47" s="8">
        <f t="shared" si="2"/>
        <v>49.99</v>
      </c>
    </row>
    <row r="48" spans="1:6">
      <c r="A48" s="8" t="s">
        <v>90</v>
      </c>
      <c r="B48" s="8">
        <v>50.01</v>
      </c>
      <c r="C48" s="8">
        <f t="shared" si="0"/>
        <v>1</v>
      </c>
      <c r="D48" s="8">
        <f t="shared" si="1"/>
        <v>0</v>
      </c>
      <c r="F48" s="8">
        <f t="shared" si="2"/>
        <v>50.01</v>
      </c>
    </row>
    <row r="49" spans="1:6">
      <c r="A49" s="8" t="s">
        <v>91</v>
      </c>
      <c r="B49" s="8">
        <v>49.95</v>
      </c>
      <c r="C49" s="8">
        <f t="shared" si="0"/>
        <v>1</v>
      </c>
      <c r="D49" s="8">
        <f t="shared" si="1"/>
        <v>0</v>
      </c>
      <c r="F49" s="8">
        <f t="shared" si="2"/>
        <v>49.95</v>
      </c>
    </row>
    <row r="50" spans="1:6">
      <c r="A50" s="8" t="s">
        <v>92</v>
      </c>
      <c r="B50" s="8">
        <v>49.9</v>
      </c>
      <c r="C50" s="8">
        <f t="shared" si="0"/>
        <v>1</v>
      </c>
      <c r="D50" s="8">
        <f t="shared" si="1"/>
        <v>0</v>
      </c>
      <c r="F50" s="8">
        <f t="shared" si="2"/>
        <v>49.9</v>
      </c>
    </row>
    <row r="51" spans="1:6">
      <c r="A51" s="8" t="s">
        <v>93</v>
      </c>
      <c r="B51" s="8">
        <v>49.98</v>
      </c>
      <c r="C51" s="8">
        <f t="shared" si="0"/>
        <v>1</v>
      </c>
      <c r="D51" s="8">
        <f t="shared" si="1"/>
        <v>0</v>
      </c>
      <c r="F51" s="8">
        <f t="shared" si="2"/>
        <v>49.98</v>
      </c>
    </row>
    <row r="52" spans="1:6">
      <c r="A52" s="8" t="s">
        <v>94</v>
      </c>
      <c r="B52" s="8">
        <v>49.98</v>
      </c>
      <c r="C52" s="8">
        <f t="shared" si="0"/>
        <v>1</v>
      </c>
      <c r="D52" s="8">
        <f t="shared" si="1"/>
        <v>0</v>
      </c>
      <c r="F52" s="8">
        <f t="shared" si="2"/>
        <v>49.98</v>
      </c>
    </row>
    <row r="53" spans="1:6">
      <c r="A53" s="8" t="s">
        <v>95</v>
      </c>
      <c r="B53" s="8">
        <v>49.94</v>
      </c>
      <c r="C53" s="8">
        <f t="shared" si="0"/>
        <v>1</v>
      </c>
      <c r="D53" s="8">
        <f t="shared" si="1"/>
        <v>0</v>
      </c>
      <c r="F53" s="8">
        <f t="shared" si="2"/>
        <v>49.94</v>
      </c>
    </row>
    <row r="54" spans="1:6">
      <c r="A54" s="8" t="s">
        <v>96</v>
      </c>
      <c r="B54" s="8">
        <v>50.02</v>
      </c>
      <c r="C54" s="8">
        <f t="shared" si="0"/>
        <v>1</v>
      </c>
      <c r="D54" s="8">
        <f t="shared" si="1"/>
        <v>0</v>
      </c>
      <c r="F54" s="8">
        <f t="shared" si="2"/>
        <v>50.02</v>
      </c>
    </row>
    <row r="55" spans="1:6">
      <c r="A55" s="8" t="s">
        <v>97</v>
      </c>
      <c r="B55" s="8">
        <v>50.19</v>
      </c>
      <c r="C55" s="8">
        <f t="shared" si="0"/>
        <v>1</v>
      </c>
      <c r="D55" s="8">
        <f t="shared" si="1"/>
        <v>0</v>
      </c>
      <c r="F55" s="8">
        <f t="shared" si="2"/>
        <v>50.19</v>
      </c>
    </row>
    <row r="56" spans="1:6">
      <c r="A56" s="8" t="s">
        <v>98</v>
      </c>
      <c r="B56" s="8">
        <v>50.06</v>
      </c>
      <c r="C56" s="8">
        <f t="shared" si="0"/>
        <v>1</v>
      </c>
      <c r="D56" s="8">
        <f t="shared" si="1"/>
        <v>0</v>
      </c>
      <c r="F56" s="8">
        <f t="shared" si="2"/>
        <v>50.06</v>
      </c>
    </row>
    <row r="57" spans="1:6">
      <c r="A57" s="8" t="s">
        <v>99</v>
      </c>
      <c r="B57" s="8">
        <v>50</v>
      </c>
      <c r="C57" s="8">
        <f t="shared" si="0"/>
        <v>1</v>
      </c>
      <c r="D57" s="8">
        <f t="shared" si="1"/>
        <v>0</v>
      </c>
      <c r="F57" s="8">
        <f t="shared" si="2"/>
        <v>50</v>
      </c>
    </row>
    <row r="58" spans="1:6">
      <c r="A58" s="8" t="s">
        <v>100</v>
      </c>
      <c r="B58" s="8">
        <v>50.02</v>
      </c>
      <c r="C58" s="8">
        <f t="shared" si="0"/>
        <v>1</v>
      </c>
      <c r="D58" s="8">
        <f t="shared" si="1"/>
        <v>0</v>
      </c>
      <c r="F58" s="8">
        <f t="shared" si="2"/>
        <v>50.02</v>
      </c>
    </row>
    <row r="59" spans="1:6">
      <c r="A59" s="8" t="s">
        <v>101</v>
      </c>
      <c r="B59" s="8">
        <v>50.06</v>
      </c>
      <c r="C59" s="8">
        <f t="shared" si="0"/>
        <v>1</v>
      </c>
      <c r="D59" s="8">
        <f t="shared" si="1"/>
        <v>0</v>
      </c>
      <c r="F59" s="8">
        <f t="shared" si="2"/>
        <v>50.06</v>
      </c>
    </row>
    <row r="60" spans="1:6">
      <c r="A60" s="8" t="s">
        <v>102</v>
      </c>
      <c r="B60" s="8">
        <v>49.99</v>
      </c>
      <c r="C60" s="8">
        <f t="shared" si="0"/>
        <v>1</v>
      </c>
      <c r="D60" s="8">
        <f t="shared" si="1"/>
        <v>0</v>
      </c>
      <c r="F60" s="8">
        <f t="shared" si="2"/>
        <v>49.99</v>
      </c>
    </row>
    <row r="61" spans="1:6">
      <c r="A61" s="8" t="s">
        <v>103</v>
      </c>
      <c r="B61" s="8">
        <v>49.97</v>
      </c>
      <c r="C61" s="8">
        <f t="shared" si="0"/>
        <v>1</v>
      </c>
      <c r="D61" s="8">
        <f t="shared" si="1"/>
        <v>0</v>
      </c>
      <c r="F61" s="8">
        <f t="shared" si="2"/>
        <v>49.97</v>
      </c>
    </row>
    <row r="62" spans="1:6">
      <c r="A62" s="8" t="s">
        <v>104</v>
      </c>
      <c r="B62" s="8">
        <v>49.96</v>
      </c>
      <c r="C62" s="8">
        <f t="shared" si="0"/>
        <v>1</v>
      </c>
      <c r="D62" s="8">
        <f t="shared" si="1"/>
        <v>0</v>
      </c>
      <c r="F62" s="8">
        <f t="shared" si="2"/>
        <v>49.96</v>
      </c>
    </row>
    <row r="63" spans="1:6">
      <c r="A63" s="8" t="s">
        <v>105</v>
      </c>
      <c r="B63" s="8">
        <v>50.02</v>
      </c>
      <c r="C63" s="8">
        <f t="shared" si="0"/>
        <v>1</v>
      </c>
      <c r="D63" s="8">
        <f t="shared" si="1"/>
        <v>0</v>
      </c>
      <c r="F63" s="8">
        <f t="shared" si="2"/>
        <v>50.02</v>
      </c>
    </row>
    <row r="64" spans="1:6">
      <c r="A64" s="8" t="s">
        <v>106</v>
      </c>
      <c r="B64" s="8">
        <v>50.03</v>
      </c>
      <c r="C64" s="8">
        <f t="shared" si="0"/>
        <v>1</v>
      </c>
      <c r="D64" s="8">
        <f t="shared" si="1"/>
        <v>0</v>
      </c>
      <c r="F64" s="8">
        <f t="shared" si="2"/>
        <v>50.03</v>
      </c>
    </row>
    <row r="65" spans="1:6">
      <c r="A65" s="8" t="s">
        <v>107</v>
      </c>
      <c r="B65" s="8">
        <v>49.98</v>
      </c>
      <c r="C65" s="8">
        <f t="shared" si="0"/>
        <v>1</v>
      </c>
      <c r="D65" s="8">
        <f t="shared" si="1"/>
        <v>0</v>
      </c>
      <c r="F65" s="8">
        <f t="shared" si="2"/>
        <v>49.98</v>
      </c>
    </row>
    <row r="66" spans="1:6">
      <c r="A66" s="8" t="s">
        <v>108</v>
      </c>
      <c r="B66" s="8">
        <v>49.96</v>
      </c>
      <c r="C66" s="8">
        <f t="shared" si="0"/>
        <v>1</v>
      </c>
      <c r="D66" s="8">
        <f t="shared" si="1"/>
        <v>0</v>
      </c>
      <c r="F66" s="8">
        <f t="shared" si="2"/>
        <v>49.96</v>
      </c>
    </row>
    <row r="67" spans="1:6">
      <c r="A67" s="8" t="s">
        <v>109</v>
      </c>
      <c r="B67" s="8">
        <v>49.99</v>
      </c>
      <c r="C67" s="8">
        <f t="shared" si="0"/>
        <v>1</v>
      </c>
      <c r="D67" s="8">
        <f t="shared" si="1"/>
        <v>0</v>
      </c>
      <c r="F67" s="8">
        <f t="shared" si="2"/>
        <v>49.99</v>
      </c>
    </row>
    <row r="68" spans="1:6">
      <c r="A68" s="8" t="s">
        <v>110</v>
      </c>
      <c r="B68" s="8">
        <v>49.99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49.99</v>
      </c>
    </row>
    <row r="69" spans="1:6">
      <c r="A69" s="8" t="s">
        <v>111</v>
      </c>
      <c r="B69" s="8">
        <v>49.98</v>
      </c>
      <c r="C69" s="8">
        <f t="shared" si="3"/>
        <v>1</v>
      </c>
      <c r="D69" s="8">
        <f t="shared" si="4"/>
        <v>0</v>
      </c>
      <c r="F69" s="8">
        <f t="shared" si="5"/>
        <v>49.98</v>
      </c>
    </row>
    <row r="70" spans="1:6">
      <c r="A70" s="8" t="s">
        <v>112</v>
      </c>
      <c r="B70" s="8">
        <v>50</v>
      </c>
      <c r="C70" s="8">
        <f t="shared" si="3"/>
        <v>1</v>
      </c>
      <c r="D70" s="8">
        <f t="shared" si="4"/>
        <v>0</v>
      </c>
      <c r="F70" s="8">
        <f t="shared" si="5"/>
        <v>50</v>
      </c>
    </row>
    <row r="71" spans="1:6">
      <c r="A71" s="8" t="s">
        <v>113</v>
      </c>
      <c r="B71" s="8">
        <v>50.07</v>
      </c>
      <c r="C71" s="8">
        <f t="shared" si="3"/>
        <v>1</v>
      </c>
      <c r="D71" s="8">
        <f t="shared" si="4"/>
        <v>0</v>
      </c>
      <c r="F71" s="8">
        <f t="shared" si="5"/>
        <v>50.07</v>
      </c>
    </row>
    <row r="72" spans="1:6">
      <c r="A72" s="8" t="s">
        <v>114</v>
      </c>
      <c r="B72" s="8">
        <v>50.01</v>
      </c>
      <c r="C72" s="8">
        <f t="shared" si="3"/>
        <v>1</v>
      </c>
      <c r="D72" s="8">
        <f t="shared" si="4"/>
        <v>0</v>
      </c>
      <c r="F72" s="8">
        <f t="shared" si="5"/>
        <v>50.01</v>
      </c>
    </row>
    <row r="73" spans="1:6">
      <c r="A73" s="8" t="s">
        <v>115</v>
      </c>
      <c r="B73" s="8">
        <v>49.97</v>
      </c>
      <c r="C73" s="8">
        <f t="shared" si="3"/>
        <v>1</v>
      </c>
      <c r="D73" s="8">
        <f t="shared" si="4"/>
        <v>0</v>
      </c>
      <c r="F73" s="8">
        <f t="shared" si="5"/>
        <v>49.97</v>
      </c>
    </row>
    <row r="74" spans="1:6">
      <c r="A74" s="8" t="s">
        <v>116</v>
      </c>
      <c r="B74" s="8">
        <v>50.01</v>
      </c>
      <c r="C74" s="8">
        <f t="shared" si="3"/>
        <v>1</v>
      </c>
      <c r="D74" s="8">
        <f t="shared" si="4"/>
        <v>0</v>
      </c>
      <c r="F74" s="8">
        <f t="shared" si="5"/>
        <v>50.01</v>
      </c>
    </row>
    <row r="75" spans="1:6">
      <c r="A75" s="8" t="s">
        <v>117</v>
      </c>
      <c r="B75" s="8">
        <v>50.06</v>
      </c>
      <c r="C75" s="8">
        <f t="shared" si="3"/>
        <v>1</v>
      </c>
      <c r="D75" s="8">
        <f t="shared" si="4"/>
        <v>0</v>
      </c>
      <c r="F75" s="8">
        <f t="shared" si="5"/>
        <v>50.06</v>
      </c>
    </row>
    <row r="76" spans="1:6">
      <c r="A76" s="8" t="s">
        <v>118</v>
      </c>
      <c r="B76" s="8">
        <v>50.04</v>
      </c>
      <c r="C76" s="8">
        <f t="shared" si="3"/>
        <v>1</v>
      </c>
      <c r="D76" s="8">
        <f t="shared" si="4"/>
        <v>0</v>
      </c>
      <c r="F76" s="8">
        <f t="shared" si="5"/>
        <v>50.04</v>
      </c>
    </row>
    <row r="77" spans="1:6">
      <c r="A77" s="8" t="s">
        <v>119</v>
      </c>
      <c r="B77" s="8">
        <v>50.02</v>
      </c>
      <c r="C77" s="8">
        <f t="shared" si="3"/>
        <v>1</v>
      </c>
      <c r="D77" s="8">
        <f t="shared" si="4"/>
        <v>0</v>
      </c>
      <c r="F77" s="8">
        <f t="shared" si="5"/>
        <v>50.02</v>
      </c>
    </row>
    <row r="78" spans="1:6">
      <c r="A78" s="8" t="s">
        <v>120</v>
      </c>
      <c r="B78" s="8">
        <v>50.02</v>
      </c>
      <c r="C78" s="8">
        <f t="shared" si="3"/>
        <v>1</v>
      </c>
      <c r="D78" s="8">
        <f t="shared" si="4"/>
        <v>0</v>
      </c>
      <c r="F78" s="8">
        <f t="shared" si="5"/>
        <v>50.02</v>
      </c>
    </row>
    <row r="79" spans="1:6">
      <c r="A79" s="8" t="s">
        <v>121</v>
      </c>
      <c r="B79" s="8">
        <v>50.02</v>
      </c>
      <c r="C79" s="8">
        <f t="shared" si="3"/>
        <v>1</v>
      </c>
      <c r="D79" s="8">
        <f t="shared" si="4"/>
        <v>0</v>
      </c>
      <c r="F79" s="8">
        <f t="shared" si="5"/>
        <v>50.02</v>
      </c>
    </row>
    <row r="80" spans="1:6">
      <c r="A80" s="8" t="s">
        <v>122</v>
      </c>
      <c r="B80" s="8">
        <v>49.98</v>
      </c>
      <c r="C80" s="8">
        <f t="shared" si="3"/>
        <v>1</v>
      </c>
      <c r="D80" s="8">
        <f t="shared" si="4"/>
        <v>0</v>
      </c>
      <c r="F80" s="8">
        <f t="shared" si="5"/>
        <v>49.98</v>
      </c>
    </row>
    <row r="81" spans="1:6">
      <c r="A81" s="8" t="s">
        <v>123</v>
      </c>
      <c r="B81" s="8">
        <v>49.96</v>
      </c>
      <c r="C81" s="8">
        <f t="shared" si="3"/>
        <v>1</v>
      </c>
      <c r="D81" s="8">
        <f t="shared" si="4"/>
        <v>0</v>
      </c>
      <c r="F81" s="8">
        <f t="shared" si="5"/>
        <v>49.96</v>
      </c>
    </row>
    <row r="82" spans="1:6">
      <c r="A82" s="8" t="s">
        <v>124</v>
      </c>
      <c r="B82" s="8">
        <v>49.98</v>
      </c>
      <c r="C82" s="8">
        <f t="shared" si="3"/>
        <v>1</v>
      </c>
      <c r="D82" s="8">
        <f t="shared" si="4"/>
        <v>0</v>
      </c>
      <c r="F82" s="8">
        <f t="shared" si="5"/>
        <v>49.98</v>
      </c>
    </row>
    <row r="83" spans="1:6">
      <c r="A83" s="8" t="s">
        <v>125</v>
      </c>
      <c r="B83" s="8">
        <v>49.94</v>
      </c>
      <c r="C83" s="8">
        <f t="shared" si="3"/>
        <v>1</v>
      </c>
      <c r="D83" s="8">
        <f t="shared" si="4"/>
        <v>0</v>
      </c>
      <c r="F83" s="8">
        <f t="shared" si="5"/>
        <v>49.94</v>
      </c>
    </row>
    <row r="84" spans="1:6">
      <c r="A84" s="8" t="s">
        <v>126</v>
      </c>
      <c r="B84" s="8">
        <v>49.89</v>
      </c>
      <c r="C84" s="8">
        <f t="shared" si="3"/>
        <v>1</v>
      </c>
      <c r="D84" s="8">
        <f t="shared" si="4"/>
        <v>0</v>
      </c>
      <c r="F84" s="8">
        <f t="shared" si="5"/>
        <v>49.89</v>
      </c>
    </row>
    <row r="85" spans="1:6">
      <c r="A85" s="8" t="s">
        <v>127</v>
      </c>
      <c r="B85" s="8">
        <v>49.96</v>
      </c>
      <c r="C85" s="8">
        <f t="shared" si="3"/>
        <v>1</v>
      </c>
      <c r="D85" s="8">
        <f t="shared" si="4"/>
        <v>0</v>
      </c>
      <c r="F85" s="8">
        <f t="shared" si="5"/>
        <v>49.96</v>
      </c>
    </row>
    <row r="86" spans="1:6">
      <c r="A86" s="8" t="s">
        <v>128</v>
      </c>
      <c r="B86" s="8">
        <v>50</v>
      </c>
      <c r="C86" s="8">
        <f t="shared" si="3"/>
        <v>1</v>
      </c>
      <c r="D86" s="8">
        <f t="shared" si="4"/>
        <v>0</v>
      </c>
      <c r="F86" s="8">
        <f t="shared" si="5"/>
        <v>50</v>
      </c>
    </row>
    <row r="87" spans="1:6">
      <c r="A87" s="8" t="s">
        <v>129</v>
      </c>
      <c r="B87" s="8">
        <v>49.98</v>
      </c>
      <c r="C87" s="8">
        <f t="shared" si="3"/>
        <v>1</v>
      </c>
      <c r="D87" s="8">
        <f t="shared" si="4"/>
        <v>0</v>
      </c>
      <c r="F87" s="8">
        <f t="shared" si="5"/>
        <v>49.98</v>
      </c>
    </row>
    <row r="88" spans="1:6">
      <c r="A88" s="8" t="s">
        <v>130</v>
      </c>
      <c r="B88" s="8">
        <v>50.02</v>
      </c>
      <c r="C88" s="8">
        <f t="shared" si="3"/>
        <v>1</v>
      </c>
      <c r="D88" s="8">
        <f t="shared" si="4"/>
        <v>0</v>
      </c>
      <c r="F88" s="8">
        <f t="shared" si="5"/>
        <v>50.02</v>
      </c>
    </row>
    <row r="89" spans="1:6">
      <c r="A89" s="8" t="s">
        <v>131</v>
      </c>
      <c r="B89" s="8">
        <v>50.03</v>
      </c>
      <c r="C89" s="8">
        <f t="shared" si="3"/>
        <v>1</v>
      </c>
      <c r="D89" s="8">
        <f t="shared" si="4"/>
        <v>0</v>
      </c>
      <c r="F89" s="8">
        <f t="shared" si="5"/>
        <v>50.03</v>
      </c>
    </row>
    <row r="90" spans="1:6">
      <c r="A90" s="8" t="s">
        <v>132</v>
      </c>
      <c r="B90" s="8">
        <v>50.04</v>
      </c>
      <c r="C90" s="8">
        <f t="shared" si="3"/>
        <v>1</v>
      </c>
      <c r="D90" s="8">
        <f t="shared" si="4"/>
        <v>0</v>
      </c>
      <c r="F90" s="8">
        <f t="shared" si="5"/>
        <v>50.04</v>
      </c>
    </row>
    <row r="91" spans="1:6">
      <c r="A91" s="8" t="s">
        <v>133</v>
      </c>
      <c r="B91" s="8">
        <v>49.96</v>
      </c>
      <c r="C91" s="8">
        <f t="shared" si="3"/>
        <v>1</v>
      </c>
      <c r="D91" s="8">
        <f t="shared" si="4"/>
        <v>0</v>
      </c>
      <c r="F91" s="8">
        <f t="shared" si="5"/>
        <v>49.96</v>
      </c>
    </row>
    <row r="92" spans="1:6">
      <c r="A92" s="8" t="s">
        <v>134</v>
      </c>
      <c r="B92" s="8">
        <v>49.97</v>
      </c>
      <c r="C92" s="8">
        <f t="shared" si="3"/>
        <v>1</v>
      </c>
      <c r="D92" s="8">
        <f t="shared" si="4"/>
        <v>0</v>
      </c>
      <c r="F92" s="8">
        <f t="shared" si="5"/>
        <v>49.97</v>
      </c>
    </row>
    <row r="93" spans="1:6">
      <c r="A93" s="8" t="s">
        <v>135</v>
      </c>
      <c r="B93" s="8">
        <v>49.98</v>
      </c>
      <c r="C93" s="8">
        <f t="shared" si="3"/>
        <v>1</v>
      </c>
      <c r="D93" s="8">
        <f t="shared" si="4"/>
        <v>0</v>
      </c>
      <c r="F93" s="8">
        <f t="shared" si="5"/>
        <v>49.98</v>
      </c>
    </row>
    <row r="94" spans="1:6">
      <c r="A94" s="8" t="s">
        <v>136</v>
      </c>
      <c r="B94" s="8">
        <v>49.98</v>
      </c>
      <c r="C94" s="8">
        <f t="shared" si="3"/>
        <v>1</v>
      </c>
      <c r="D94" s="8">
        <f t="shared" si="4"/>
        <v>0</v>
      </c>
      <c r="F94" s="8">
        <f t="shared" si="5"/>
        <v>49.98</v>
      </c>
    </row>
    <row r="95" spans="1:6">
      <c r="A95" s="8" t="s">
        <v>137</v>
      </c>
      <c r="B95" s="8">
        <v>49.97</v>
      </c>
      <c r="C95" s="8">
        <f t="shared" si="3"/>
        <v>1</v>
      </c>
      <c r="D95" s="8">
        <f t="shared" si="4"/>
        <v>0</v>
      </c>
      <c r="F95" s="8">
        <f t="shared" si="5"/>
        <v>49.97</v>
      </c>
    </row>
    <row r="96" spans="1:6">
      <c r="A96" s="8" t="s">
        <v>138</v>
      </c>
      <c r="B96" s="8">
        <v>49.96</v>
      </c>
      <c r="C96" s="8">
        <f t="shared" si="3"/>
        <v>1</v>
      </c>
      <c r="D96" s="8">
        <f t="shared" si="4"/>
        <v>0</v>
      </c>
      <c r="F96" s="8">
        <f t="shared" si="5"/>
        <v>49.96</v>
      </c>
    </row>
    <row r="97" spans="1:6">
      <c r="A97" s="8" t="s">
        <v>139</v>
      </c>
      <c r="B97" s="8">
        <v>50</v>
      </c>
      <c r="C97" s="8">
        <f t="shared" si="3"/>
        <v>1</v>
      </c>
      <c r="D97" s="8">
        <f t="shared" si="4"/>
        <v>0</v>
      </c>
      <c r="F97" s="8">
        <f t="shared" si="5"/>
        <v>50</v>
      </c>
    </row>
    <row r="98" spans="1:6" ht="13.5" thickBot="1">
      <c r="A98" s="8" t="s">
        <v>140</v>
      </c>
      <c r="B98" s="8">
        <v>50.02</v>
      </c>
      <c r="C98" s="8">
        <f t="shared" si="3"/>
        <v>1</v>
      </c>
      <c r="D98" s="8">
        <f t="shared" si="4"/>
        <v>0</v>
      </c>
      <c r="F98" s="8">
        <f t="shared" si="5"/>
        <v>50.02</v>
      </c>
    </row>
    <row r="99" spans="1:6" ht="13.5" thickBot="1">
      <c r="A99" s="8" t="s">
        <v>171</v>
      </c>
      <c r="B99" s="27">
        <f>AVERAGE(B3:B98)</f>
        <v>49.992500000000007</v>
      </c>
      <c r="C99" s="8">
        <f>SUM(C3:C98)/4000</f>
        <v>2.4E-2</v>
      </c>
      <c r="D99" s="8">
        <f>SUM(D3:D98)</f>
        <v>0</v>
      </c>
      <c r="F99" s="8">
        <f t="shared" si="5"/>
        <v>49.992500000000007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269.95</v>
      </c>
      <c r="L3" s="196">
        <v>0.96</v>
      </c>
      <c r="M3" s="196">
        <v>61.48</v>
      </c>
      <c r="N3" s="196">
        <v>50.01</v>
      </c>
      <c r="O3" s="196">
        <v>70.66</v>
      </c>
      <c r="P3" s="196">
        <v>23.5</v>
      </c>
      <c r="Q3" s="196">
        <v>2.89</v>
      </c>
      <c r="R3" s="196">
        <v>4.82</v>
      </c>
      <c r="S3" s="196">
        <v>2.89</v>
      </c>
      <c r="T3" s="196">
        <v>0</v>
      </c>
      <c r="U3" s="196">
        <v>48.58</v>
      </c>
      <c r="V3" s="196">
        <v>2.89</v>
      </c>
      <c r="W3" s="196">
        <v>4.82</v>
      </c>
      <c r="X3" s="196">
        <v>14.46</v>
      </c>
      <c r="Y3" s="196">
        <v>0</v>
      </c>
      <c r="Z3">
        <v>0</v>
      </c>
      <c r="AA3" s="196">
        <v>15.67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84.02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57.84</v>
      </c>
      <c r="AQ3" s="196">
        <v>14.46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269.95</v>
      </c>
      <c r="L4" s="196">
        <v>0.96</v>
      </c>
      <c r="M4" s="196">
        <v>61.48</v>
      </c>
      <c r="N4" s="196">
        <v>50.01</v>
      </c>
      <c r="O4" s="196">
        <v>70.66</v>
      </c>
      <c r="P4" s="196">
        <v>23.5</v>
      </c>
      <c r="Q4" s="196">
        <v>2.89</v>
      </c>
      <c r="R4" s="196">
        <v>4.82</v>
      </c>
      <c r="S4" s="196">
        <v>2.89</v>
      </c>
      <c r="T4" s="196">
        <v>0</v>
      </c>
      <c r="U4" s="196">
        <v>48.58</v>
      </c>
      <c r="V4" s="196">
        <v>2.89</v>
      </c>
      <c r="W4" s="196">
        <v>4.82</v>
      </c>
      <c r="X4" s="196">
        <v>14.46</v>
      </c>
      <c r="Y4" s="196">
        <v>0</v>
      </c>
      <c r="Z4">
        <v>0</v>
      </c>
      <c r="AA4" s="196">
        <v>15.67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84.02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57.84</v>
      </c>
      <c r="AQ4" s="196">
        <v>14.46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269.95</v>
      </c>
      <c r="L5" s="196">
        <v>0.96</v>
      </c>
      <c r="M5" s="196">
        <v>61.48</v>
      </c>
      <c r="N5" s="196">
        <v>50.01</v>
      </c>
      <c r="O5" s="196">
        <v>70.66</v>
      </c>
      <c r="P5" s="196">
        <v>23.5</v>
      </c>
      <c r="Q5" s="196">
        <v>2.89</v>
      </c>
      <c r="R5" s="196">
        <v>4.82</v>
      </c>
      <c r="S5" s="196">
        <v>2.89</v>
      </c>
      <c r="T5" s="196">
        <v>0</v>
      </c>
      <c r="U5" s="196">
        <v>48.58</v>
      </c>
      <c r="V5" s="196">
        <v>2.89</v>
      </c>
      <c r="W5" s="196">
        <v>4.82</v>
      </c>
      <c r="X5" s="196">
        <v>14.46</v>
      </c>
      <c r="Y5" s="196">
        <v>0</v>
      </c>
      <c r="Z5">
        <v>0</v>
      </c>
      <c r="AA5" s="196">
        <v>15.67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57.84</v>
      </c>
      <c r="AQ5" s="196">
        <v>14.46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269.95</v>
      </c>
      <c r="L6" s="196">
        <v>0.96</v>
      </c>
      <c r="M6" s="196">
        <v>61.48</v>
      </c>
      <c r="N6" s="196">
        <v>50.01</v>
      </c>
      <c r="O6" s="196">
        <v>70.66</v>
      </c>
      <c r="P6" s="196">
        <v>23.5</v>
      </c>
      <c r="Q6" s="196">
        <v>2.89</v>
      </c>
      <c r="R6" s="196">
        <v>4.82</v>
      </c>
      <c r="S6" s="196">
        <v>2.89</v>
      </c>
      <c r="T6" s="196">
        <v>0</v>
      </c>
      <c r="U6" s="196">
        <v>48.58</v>
      </c>
      <c r="V6" s="196">
        <v>2.89</v>
      </c>
      <c r="W6" s="196">
        <v>4.82</v>
      </c>
      <c r="X6" s="196">
        <v>14.46</v>
      </c>
      <c r="Y6" s="196">
        <v>0</v>
      </c>
      <c r="Z6">
        <v>0</v>
      </c>
      <c r="AA6" s="196">
        <v>15.67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57.84</v>
      </c>
      <c r="AQ6" s="196">
        <v>14.46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269.95</v>
      </c>
      <c r="L7" s="196">
        <v>0.96</v>
      </c>
      <c r="M7" s="196">
        <v>61.48</v>
      </c>
      <c r="N7" s="196">
        <v>50.01</v>
      </c>
      <c r="O7" s="196">
        <v>70.66</v>
      </c>
      <c r="P7" s="196">
        <v>23.5</v>
      </c>
      <c r="Q7" s="196">
        <v>2.89</v>
      </c>
      <c r="R7" s="196">
        <v>4.82</v>
      </c>
      <c r="S7" s="196">
        <v>2.89</v>
      </c>
      <c r="T7" s="196">
        <v>0</v>
      </c>
      <c r="U7" s="196">
        <v>48.58</v>
      </c>
      <c r="V7" s="196">
        <v>2.89</v>
      </c>
      <c r="W7" s="196">
        <v>4.82</v>
      </c>
      <c r="X7" s="196">
        <v>14.46</v>
      </c>
      <c r="Y7" s="196">
        <v>0</v>
      </c>
      <c r="Z7">
        <v>0</v>
      </c>
      <c r="AA7" s="196">
        <v>15.67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57.84</v>
      </c>
      <c r="AQ7" s="196">
        <v>14.46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269.95</v>
      </c>
      <c r="L8" s="196">
        <v>0.96</v>
      </c>
      <c r="M8" s="196">
        <v>61.48</v>
      </c>
      <c r="N8" s="196">
        <v>50.01</v>
      </c>
      <c r="O8" s="196">
        <v>70.66</v>
      </c>
      <c r="P8" s="196">
        <v>23.5</v>
      </c>
      <c r="Q8" s="196">
        <v>2.89</v>
      </c>
      <c r="R8" s="196">
        <v>4.82</v>
      </c>
      <c r="S8" s="196">
        <v>2.89</v>
      </c>
      <c r="T8" s="196">
        <v>0</v>
      </c>
      <c r="U8" s="196">
        <v>48.58</v>
      </c>
      <c r="V8" s="196">
        <v>2.89</v>
      </c>
      <c r="W8" s="196">
        <v>4.82</v>
      </c>
      <c r="X8" s="196">
        <v>14.46</v>
      </c>
      <c r="Y8" s="196">
        <v>0</v>
      </c>
      <c r="Z8">
        <v>0</v>
      </c>
      <c r="AA8" s="196">
        <v>15.67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57.84</v>
      </c>
      <c r="AQ8" s="196">
        <v>14.46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269.95</v>
      </c>
      <c r="L9" s="196">
        <v>0.96</v>
      </c>
      <c r="M9" s="196">
        <v>61.48</v>
      </c>
      <c r="N9" s="196">
        <v>50.01</v>
      </c>
      <c r="O9" s="196">
        <v>70.66</v>
      </c>
      <c r="P9" s="196">
        <v>23.5</v>
      </c>
      <c r="Q9" s="196">
        <v>2.89</v>
      </c>
      <c r="R9" s="196">
        <v>4.82</v>
      </c>
      <c r="S9" s="196">
        <v>2.89</v>
      </c>
      <c r="T9" s="196">
        <v>0</v>
      </c>
      <c r="U9" s="196">
        <v>48.58</v>
      </c>
      <c r="V9" s="196">
        <v>2.89</v>
      </c>
      <c r="W9" s="196">
        <v>4.82</v>
      </c>
      <c r="X9" s="196">
        <v>14.46</v>
      </c>
      <c r="Y9" s="196">
        <v>0</v>
      </c>
      <c r="Z9">
        <v>0</v>
      </c>
      <c r="AA9" s="196">
        <v>15.67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57.84</v>
      </c>
      <c r="AQ9" s="196">
        <v>14.46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269.95</v>
      </c>
      <c r="L10" s="196">
        <v>0.96</v>
      </c>
      <c r="M10" s="196">
        <v>61.48</v>
      </c>
      <c r="N10" s="196">
        <v>50.01</v>
      </c>
      <c r="O10" s="196">
        <v>70.66</v>
      </c>
      <c r="P10" s="196">
        <v>23.5</v>
      </c>
      <c r="Q10" s="196">
        <v>2.89</v>
      </c>
      <c r="R10" s="196">
        <v>4.82</v>
      </c>
      <c r="S10" s="196">
        <v>2.89</v>
      </c>
      <c r="T10" s="196">
        <v>0</v>
      </c>
      <c r="U10" s="196">
        <v>48.58</v>
      </c>
      <c r="V10" s="196">
        <v>2.89</v>
      </c>
      <c r="W10" s="196">
        <v>4.82</v>
      </c>
      <c r="X10" s="196">
        <v>14.46</v>
      </c>
      <c r="Y10" s="196">
        <v>0</v>
      </c>
      <c r="Z10">
        <v>0</v>
      </c>
      <c r="AA10" s="196">
        <v>15.67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57.84</v>
      </c>
      <c r="AQ10" s="196">
        <v>14.46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269.95</v>
      </c>
      <c r="L11" s="196">
        <v>0.96</v>
      </c>
      <c r="M11" s="196">
        <v>40.79</v>
      </c>
      <c r="N11" s="196">
        <v>34.090000000000003</v>
      </c>
      <c r="O11" s="196">
        <v>54.38</v>
      </c>
      <c r="P11" s="196">
        <v>23.5</v>
      </c>
      <c r="Q11" s="196">
        <v>2.89</v>
      </c>
      <c r="R11" s="196">
        <v>4.82</v>
      </c>
      <c r="S11" s="196">
        <v>2.89</v>
      </c>
      <c r="T11" s="196">
        <v>0</v>
      </c>
      <c r="U11" s="196">
        <v>48.58</v>
      </c>
      <c r="V11" s="196">
        <v>2.89</v>
      </c>
      <c r="W11" s="196">
        <v>4.82</v>
      </c>
      <c r="X11" s="196">
        <v>14.46</v>
      </c>
      <c r="Y11" s="196">
        <v>0</v>
      </c>
      <c r="Z11">
        <v>0</v>
      </c>
      <c r="AA11" s="196">
        <v>15.23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57.84</v>
      </c>
      <c r="AQ11" s="196">
        <v>14.46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269.95</v>
      </c>
      <c r="L12" s="196">
        <v>0.96</v>
      </c>
      <c r="M12" s="196">
        <v>28.92</v>
      </c>
      <c r="N12" s="196">
        <v>24.1</v>
      </c>
      <c r="O12" s="196">
        <v>38.57</v>
      </c>
      <c r="P12" s="196">
        <v>23.5</v>
      </c>
      <c r="Q12" s="196">
        <v>2.89</v>
      </c>
      <c r="R12" s="196">
        <v>4.82</v>
      </c>
      <c r="S12" s="196">
        <v>2.89</v>
      </c>
      <c r="T12" s="196">
        <v>0</v>
      </c>
      <c r="U12" s="196">
        <v>48.58</v>
      </c>
      <c r="V12" s="196">
        <v>2.89</v>
      </c>
      <c r="W12" s="196">
        <v>4.82</v>
      </c>
      <c r="X12" s="196">
        <v>14.46</v>
      </c>
      <c r="Y12" s="196">
        <v>0</v>
      </c>
      <c r="Z12">
        <v>0</v>
      </c>
      <c r="AA12" s="196">
        <v>15.23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57.84</v>
      </c>
      <c r="AQ12" s="196">
        <v>14.46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269.95</v>
      </c>
      <c r="L13" s="196">
        <v>0.96</v>
      </c>
      <c r="M13" s="196">
        <v>28.92</v>
      </c>
      <c r="N13" s="196">
        <v>24.1</v>
      </c>
      <c r="O13" s="196">
        <v>38.57</v>
      </c>
      <c r="P13" s="196">
        <v>23.5</v>
      </c>
      <c r="Q13" s="196">
        <v>2.89</v>
      </c>
      <c r="R13" s="196">
        <v>4.82</v>
      </c>
      <c r="S13" s="196">
        <v>2.89</v>
      </c>
      <c r="T13" s="196">
        <v>0</v>
      </c>
      <c r="U13" s="196">
        <v>48.58</v>
      </c>
      <c r="V13" s="196">
        <v>2.89</v>
      </c>
      <c r="W13" s="196">
        <v>4.82</v>
      </c>
      <c r="X13" s="196">
        <v>14.46</v>
      </c>
      <c r="Y13" s="196">
        <v>0</v>
      </c>
      <c r="Z13">
        <v>0</v>
      </c>
      <c r="AA13" s="196">
        <v>15.23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57.84</v>
      </c>
      <c r="AQ13" s="196">
        <v>14.46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269.95</v>
      </c>
      <c r="L14" s="196">
        <v>0.96</v>
      </c>
      <c r="M14" s="196">
        <v>28.92</v>
      </c>
      <c r="N14" s="196">
        <v>24.1</v>
      </c>
      <c r="O14" s="196">
        <v>38.57</v>
      </c>
      <c r="P14" s="196">
        <v>23.5</v>
      </c>
      <c r="Q14" s="196">
        <v>2.89</v>
      </c>
      <c r="R14" s="196">
        <v>4.82</v>
      </c>
      <c r="S14" s="196">
        <v>2.89</v>
      </c>
      <c r="T14" s="196">
        <v>0</v>
      </c>
      <c r="U14" s="196">
        <v>48.58</v>
      </c>
      <c r="V14" s="196">
        <v>2.89</v>
      </c>
      <c r="W14" s="196">
        <v>4.82</v>
      </c>
      <c r="X14" s="196">
        <v>14.46</v>
      </c>
      <c r="Y14" s="196">
        <v>0</v>
      </c>
      <c r="Z14">
        <v>0</v>
      </c>
      <c r="AA14" s="196">
        <v>15.23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57.84</v>
      </c>
      <c r="AQ14" s="196">
        <v>14.46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269.95</v>
      </c>
      <c r="L15" s="196">
        <v>0.96</v>
      </c>
      <c r="M15" s="196">
        <v>28.92</v>
      </c>
      <c r="N15" s="196">
        <v>24.1</v>
      </c>
      <c r="O15" s="196">
        <v>38.57</v>
      </c>
      <c r="P15" s="196">
        <v>23.5</v>
      </c>
      <c r="Q15" s="196">
        <v>2.89</v>
      </c>
      <c r="R15" s="196">
        <v>4.82</v>
      </c>
      <c r="S15" s="196">
        <v>2.89</v>
      </c>
      <c r="T15" s="196">
        <v>0</v>
      </c>
      <c r="U15" s="196">
        <v>48.58</v>
      </c>
      <c r="V15" s="196">
        <v>2.89</v>
      </c>
      <c r="W15" s="196">
        <v>4.82</v>
      </c>
      <c r="X15" s="196">
        <v>14.46</v>
      </c>
      <c r="Y15" s="196">
        <v>0</v>
      </c>
      <c r="Z15">
        <v>0</v>
      </c>
      <c r="AA15" s="196">
        <v>15.23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57.84</v>
      </c>
      <c r="AQ15" s="196">
        <v>14.46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269.95</v>
      </c>
      <c r="L16" s="196">
        <v>0.96</v>
      </c>
      <c r="M16" s="196">
        <v>28.92</v>
      </c>
      <c r="N16" s="196">
        <v>24.1</v>
      </c>
      <c r="O16" s="196">
        <v>38.57</v>
      </c>
      <c r="P16" s="196">
        <v>23.5</v>
      </c>
      <c r="Q16" s="196">
        <v>2.89</v>
      </c>
      <c r="R16" s="196">
        <v>4.82</v>
      </c>
      <c r="S16" s="196">
        <v>2.89</v>
      </c>
      <c r="T16" s="196">
        <v>0</v>
      </c>
      <c r="U16" s="196">
        <v>48.58</v>
      </c>
      <c r="V16" s="196">
        <v>2.89</v>
      </c>
      <c r="W16" s="196">
        <v>4.82</v>
      </c>
      <c r="X16" s="196">
        <v>14.46</v>
      </c>
      <c r="Y16" s="196">
        <v>0</v>
      </c>
      <c r="Z16">
        <v>0</v>
      </c>
      <c r="AA16" s="196">
        <v>15.23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57.84</v>
      </c>
      <c r="AQ16" s="196">
        <v>14.46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269.95</v>
      </c>
      <c r="L17" s="196">
        <v>0.96</v>
      </c>
      <c r="M17" s="196">
        <v>28.92</v>
      </c>
      <c r="N17" s="196">
        <v>24.1</v>
      </c>
      <c r="O17" s="196">
        <v>38.57</v>
      </c>
      <c r="P17" s="196">
        <v>23.5</v>
      </c>
      <c r="Q17" s="196">
        <v>2.89</v>
      </c>
      <c r="R17" s="196">
        <v>4.82</v>
      </c>
      <c r="S17" s="196">
        <v>2.89</v>
      </c>
      <c r="T17" s="196">
        <v>0</v>
      </c>
      <c r="U17" s="196">
        <v>48.58</v>
      </c>
      <c r="V17" s="196">
        <v>2.89</v>
      </c>
      <c r="W17" s="196">
        <v>4.82</v>
      </c>
      <c r="X17" s="196">
        <v>14.46</v>
      </c>
      <c r="Y17" s="196">
        <v>0</v>
      </c>
      <c r="Z17">
        <v>0</v>
      </c>
      <c r="AA17" s="196">
        <v>15.23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57.84</v>
      </c>
      <c r="AQ17" s="196">
        <v>14.46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269.95</v>
      </c>
      <c r="L18" s="196">
        <v>0.96</v>
      </c>
      <c r="M18" s="196">
        <v>28.92</v>
      </c>
      <c r="N18" s="196">
        <v>24.1</v>
      </c>
      <c r="O18" s="196">
        <v>38.57</v>
      </c>
      <c r="P18" s="196">
        <v>23.5</v>
      </c>
      <c r="Q18" s="196">
        <v>2.89</v>
      </c>
      <c r="R18" s="196">
        <v>4.82</v>
      </c>
      <c r="S18" s="196">
        <v>2.89</v>
      </c>
      <c r="T18" s="196">
        <v>0</v>
      </c>
      <c r="U18" s="196">
        <v>48.58</v>
      </c>
      <c r="V18" s="196">
        <v>2.89</v>
      </c>
      <c r="W18" s="196">
        <v>4.82</v>
      </c>
      <c r="X18" s="196">
        <v>14.46</v>
      </c>
      <c r="Y18" s="196">
        <v>0</v>
      </c>
      <c r="Z18">
        <v>0</v>
      </c>
      <c r="AA18" s="196">
        <v>15.23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57.84</v>
      </c>
      <c r="AQ18" s="196">
        <v>14.46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269.95</v>
      </c>
      <c r="L19" s="196">
        <v>0.96</v>
      </c>
      <c r="M19" s="196">
        <v>28.92</v>
      </c>
      <c r="N19" s="196">
        <v>24.1</v>
      </c>
      <c r="O19" s="196">
        <v>38.57</v>
      </c>
      <c r="P19" s="196">
        <v>23.5</v>
      </c>
      <c r="Q19" s="196">
        <v>2.89</v>
      </c>
      <c r="R19" s="196">
        <v>4.82</v>
      </c>
      <c r="S19" s="196">
        <v>2.89</v>
      </c>
      <c r="T19" s="196">
        <v>0</v>
      </c>
      <c r="U19" s="196">
        <v>48.58</v>
      </c>
      <c r="V19" s="196">
        <v>2.89</v>
      </c>
      <c r="W19" s="196">
        <v>4.82</v>
      </c>
      <c r="X19" s="196">
        <v>14.46</v>
      </c>
      <c r="Y19" s="196">
        <v>0</v>
      </c>
      <c r="Z19">
        <v>0</v>
      </c>
      <c r="AA19" s="196">
        <v>15.23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57.84</v>
      </c>
      <c r="AQ19" s="196">
        <v>14.46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269.95</v>
      </c>
      <c r="L20" s="196">
        <v>0.96</v>
      </c>
      <c r="M20" s="196">
        <v>28.92</v>
      </c>
      <c r="N20" s="196">
        <v>24.1</v>
      </c>
      <c r="O20" s="196">
        <v>38.57</v>
      </c>
      <c r="P20" s="196">
        <v>23.5</v>
      </c>
      <c r="Q20" s="196">
        <v>2.89</v>
      </c>
      <c r="R20" s="196">
        <v>4.82</v>
      </c>
      <c r="S20" s="196">
        <v>2.89</v>
      </c>
      <c r="T20" s="196">
        <v>0</v>
      </c>
      <c r="U20" s="196">
        <v>48.58</v>
      </c>
      <c r="V20" s="196">
        <v>2.89</v>
      </c>
      <c r="W20" s="196">
        <v>4.82</v>
      </c>
      <c r="X20" s="196">
        <v>14.46</v>
      </c>
      <c r="Y20" s="196">
        <v>0</v>
      </c>
      <c r="Z20">
        <v>0</v>
      </c>
      <c r="AA20" s="196">
        <v>15.23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57.84</v>
      </c>
      <c r="AQ20" s="196">
        <v>14.46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269.95</v>
      </c>
      <c r="L21" s="196">
        <v>0.96</v>
      </c>
      <c r="M21" s="196">
        <v>61.48</v>
      </c>
      <c r="N21" s="196">
        <v>46.08</v>
      </c>
      <c r="O21" s="196">
        <v>70.66</v>
      </c>
      <c r="P21" s="196">
        <v>23.5</v>
      </c>
      <c r="Q21" s="196">
        <v>2.89</v>
      </c>
      <c r="R21" s="196">
        <v>4.82</v>
      </c>
      <c r="S21" s="196">
        <v>2.89</v>
      </c>
      <c r="T21" s="196">
        <v>0</v>
      </c>
      <c r="U21" s="196">
        <v>48.58</v>
      </c>
      <c r="V21" s="196">
        <v>2.89</v>
      </c>
      <c r="W21" s="196">
        <v>4.82</v>
      </c>
      <c r="X21" s="196">
        <v>14.46</v>
      </c>
      <c r="Y21" s="196">
        <v>0</v>
      </c>
      <c r="Z21">
        <v>0</v>
      </c>
      <c r="AA21" s="196">
        <v>15.23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57.84</v>
      </c>
      <c r="AQ21" s="196">
        <v>14.46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269.95</v>
      </c>
      <c r="L22" s="196">
        <v>0.96</v>
      </c>
      <c r="M22" s="196">
        <v>61.48</v>
      </c>
      <c r="N22" s="196">
        <v>50.01</v>
      </c>
      <c r="O22" s="196">
        <v>70.66</v>
      </c>
      <c r="P22" s="196">
        <v>23.5</v>
      </c>
      <c r="Q22" s="196">
        <v>2.89</v>
      </c>
      <c r="R22" s="196">
        <v>4.82</v>
      </c>
      <c r="S22" s="196">
        <v>2.89</v>
      </c>
      <c r="T22" s="196">
        <v>0</v>
      </c>
      <c r="U22" s="196">
        <v>48.58</v>
      </c>
      <c r="V22" s="196">
        <v>2.89</v>
      </c>
      <c r="W22" s="196">
        <v>4.82</v>
      </c>
      <c r="X22" s="196">
        <v>14.46</v>
      </c>
      <c r="Y22" s="196">
        <v>0</v>
      </c>
      <c r="Z22">
        <v>0</v>
      </c>
      <c r="AA22" s="196">
        <v>15.23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57.84</v>
      </c>
      <c r="AQ22" s="196">
        <v>14.46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269.95</v>
      </c>
      <c r="L23" s="196">
        <v>0.96</v>
      </c>
      <c r="M23" s="196">
        <v>61.48</v>
      </c>
      <c r="N23" s="196">
        <v>50.01</v>
      </c>
      <c r="O23" s="196">
        <v>70.66</v>
      </c>
      <c r="P23" s="196">
        <v>23.5</v>
      </c>
      <c r="Q23" s="196">
        <v>2.89</v>
      </c>
      <c r="R23" s="196">
        <v>4.82</v>
      </c>
      <c r="S23" s="196">
        <v>2.89</v>
      </c>
      <c r="T23" s="196">
        <v>0</v>
      </c>
      <c r="U23" s="196">
        <v>48.58</v>
      </c>
      <c r="V23" s="196">
        <v>2.89</v>
      </c>
      <c r="W23" s="196">
        <v>11.69</v>
      </c>
      <c r="X23" s="196">
        <v>43.19</v>
      </c>
      <c r="Y23" s="196">
        <v>0</v>
      </c>
      <c r="Z23">
        <v>0</v>
      </c>
      <c r="AA23" s="196">
        <v>15.23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57.85</v>
      </c>
      <c r="AQ23" s="196">
        <v>14.46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269.95</v>
      </c>
      <c r="L24" s="196">
        <v>0.96</v>
      </c>
      <c r="M24" s="196">
        <v>61.48</v>
      </c>
      <c r="N24" s="196">
        <v>50.01</v>
      </c>
      <c r="O24" s="196">
        <v>70.66</v>
      </c>
      <c r="P24" s="196">
        <v>23.5</v>
      </c>
      <c r="Q24" s="196">
        <v>2.89</v>
      </c>
      <c r="R24" s="196">
        <v>4.82</v>
      </c>
      <c r="S24" s="196">
        <v>2.89</v>
      </c>
      <c r="T24" s="196">
        <v>0</v>
      </c>
      <c r="U24" s="196">
        <v>48.58</v>
      </c>
      <c r="V24" s="196">
        <v>2.89</v>
      </c>
      <c r="W24" s="196">
        <v>14.73</v>
      </c>
      <c r="X24" s="196">
        <v>41.64</v>
      </c>
      <c r="Y24" s="196">
        <v>0</v>
      </c>
      <c r="Z24">
        <v>0</v>
      </c>
      <c r="AA24" s="196">
        <v>15.23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84.02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57.85</v>
      </c>
      <c r="AQ24" s="196">
        <v>14.46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308.51</v>
      </c>
      <c r="L25" s="196">
        <v>0.96</v>
      </c>
      <c r="M25" s="196">
        <v>61.48</v>
      </c>
      <c r="N25" s="196">
        <v>50.01</v>
      </c>
      <c r="O25" s="196">
        <v>70.66</v>
      </c>
      <c r="P25" s="196">
        <v>23.5</v>
      </c>
      <c r="Q25" s="196">
        <v>2.89</v>
      </c>
      <c r="R25" s="196">
        <v>17.95</v>
      </c>
      <c r="S25" s="196">
        <v>2.89</v>
      </c>
      <c r="T25" s="196">
        <v>0</v>
      </c>
      <c r="U25" s="196">
        <v>48.58</v>
      </c>
      <c r="V25" s="196">
        <v>7.69</v>
      </c>
      <c r="W25" s="196">
        <v>14.73</v>
      </c>
      <c r="X25" s="196">
        <v>41.64</v>
      </c>
      <c r="Y25" s="196">
        <v>0</v>
      </c>
      <c r="Z25">
        <v>0</v>
      </c>
      <c r="AA25" s="196">
        <v>15.23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84.02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111.38</v>
      </c>
      <c r="AQ25" s="196">
        <v>38.19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356.72</v>
      </c>
      <c r="L26" s="196">
        <v>0.96</v>
      </c>
      <c r="M26" s="196">
        <v>61.48</v>
      </c>
      <c r="N26" s="196">
        <v>50.01</v>
      </c>
      <c r="O26" s="196">
        <v>70.66</v>
      </c>
      <c r="P26" s="196">
        <v>23.5</v>
      </c>
      <c r="Q26" s="196">
        <v>2.89</v>
      </c>
      <c r="R26" s="196">
        <v>17.95</v>
      </c>
      <c r="S26" s="196">
        <v>2.89</v>
      </c>
      <c r="T26" s="196">
        <v>0</v>
      </c>
      <c r="U26" s="196">
        <v>48.58</v>
      </c>
      <c r="V26" s="196">
        <v>7.69</v>
      </c>
      <c r="W26" s="196">
        <v>14.73</v>
      </c>
      <c r="X26" s="196">
        <v>41.64</v>
      </c>
      <c r="Y26" s="196">
        <v>0</v>
      </c>
      <c r="Z26">
        <v>0</v>
      </c>
      <c r="AA26" s="196">
        <v>15.23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84.02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117.84</v>
      </c>
      <c r="AQ26" s="196">
        <v>38.19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404.92</v>
      </c>
      <c r="L27" s="196">
        <v>0.96</v>
      </c>
      <c r="M27" s="196">
        <v>61.48</v>
      </c>
      <c r="N27" s="196">
        <v>50.01</v>
      </c>
      <c r="O27" s="196">
        <v>70.66</v>
      </c>
      <c r="P27" s="196">
        <v>23.5</v>
      </c>
      <c r="Q27" s="196">
        <v>2.89</v>
      </c>
      <c r="R27" s="196">
        <v>17.95</v>
      </c>
      <c r="S27" s="196">
        <v>2.89</v>
      </c>
      <c r="T27" s="196">
        <v>0</v>
      </c>
      <c r="U27" s="196">
        <v>48.58</v>
      </c>
      <c r="V27" s="196">
        <v>7.69</v>
      </c>
      <c r="W27" s="196">
        <v>14.73</v>
      </c>
      <c r="X27" s="196">
        <v>41.64</v>
      </c>
      <c r="Y27" s="196">
        <v>0</v>
      </c>
      <c r="Z27">
        <v>0</v>
      </c>
      <c r="AA27" s="196">
        <v>15.23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84.02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117.84</v>
      </c>
      <c r="AQ27" s="196">
        <v>38.19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453.13</v>
      </c>
      <c r="L28" s="196">
        <v>0.96</v>
      </c>
      <c r="M28" s="196">
        <v>61.48</v>
      </c>
      <c r="N28" s="196">
        <v>50.01</v>
      </c>
      <c r="O28" s="196">
        <v>70.66</v>
      </c>
      <c r="P28" s="196">
        <v>23.5</v>
      </c>
      <c r="Q28" s="196">
        <v>2.89</v>
      </c>
      <c r="R28" s="196">
        <v>17.96</v>
      </c>
      <c r="S28" s="196">
        <v>2.89</v>
      </c>
      <c r="T28" s="196">
        <v>0</v>
      </c>
      <c r="U28" s="196">
        <v>48.58</v>
      </c>
      <c r="V28" s="196">
        <v>7.69</v>
      </c>
      <c r="W28" s="196">
        <v>14.73</v>
      </c>
      <c r="X28" s="196">
        <v>41.64</v>
      </c>
      <c r="Y28" s="196">
        <v>0</v>
      </c>
      <c r="Z28">
        <v>0</v>
      </c>
      <c r="AA28" s="196">
        <v>15.23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84.02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117.84</v>
      </c>
      <c r="AQ28" s="196">
        <v>38.19</v>
      </c>
      <c r="AR28" s="196">
        <v>0.54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491.32</v>
      </c>
      <c r="L29" s="196">
        <v>0.96</v>
      </c>
      <c r="M29" s="196">
        <v>61.48</v>
      </c>
      <c r="N29" s="196">
        <v>50.01</v>
      </c>
      <c r="O29" s="196">
        <v>70.66</v>
      </c>
      <c r="P29" s="196">
        <v>23.5</v>
      </c>
      <c r="Q29" s="196">
        <v>2.89</v>
      </c>
      <c r="R29" s="196">
        <v>17.95</v>
      </c>
      <c r="S29" s="196">
        <v>2.89</v>
      </c>
      <c r="T29" s="196">
        <v>0</v>
      </c>
      <c r="U29" s="196">
        <v>48.58</v>
      </c>
      <c r="V29" s="196">
        <v>7.64</v>
      </c>
      <c r="W29" s="196">
        <v>14.73</v>
      </c>
      <c r="X29" s="196">
        <v>41.64</v>
      </c>
      <c r="Y29" s="196">
        <v>0</v>
      </c>
      <c r="Z29">
        <v>0</v>
      </c>
      <c r="AA29" s="196">
        <v>15.23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84.02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117.84</v>
      </c>
      <c r="AQ29" s="196">
        <v>38.19</v>
      </c>
      <c r="AR29" s="196">
        <v>3.6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491.32</v>
      </c>
      <c r="L30" s="196">
        <v>0.96</v>
      </c>
      <c r="M30" s="196">
        <v>61.48</v>
      </c>
      <c r="N30" s="196">
        <v>50.01</v>
      </c>
      <c r="O30" s="196">
        <v>70.66</v>
      </c>
      <c r="P30" s="196">
        <v>23.5</v>
      </c>
      <c r="Q30" s="196">
        <v>2.89</v>
      </c>
      <c r="R30" s="196">
        <v>17.95</v>
      </c>
      <c r="S30" s="196">
        <v>2.89</v>
      </c>
      <c r="T30" s="196">
        <v>0</v>
      </c>
      <c r="U30" s="196">
        <v>48.58</v>
      </c>
      <c r="V30" s="196">
        <v>7.68</v>
      </c>
      <c r="W30" s="196">
        <v>14.73</v>
      </c>
      <c r="X30" s="196">
        <v>41.64</v>
      </c>
      <c r="Y30" s="196">
        <v>0</v>
      </c>
      <c r="Z30">
        <v>0</v>
      </c>
      <c r="AA30" s="196">
        <v>15.23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84.02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117.84</v>
      </c>
      <c r="AQ30" s="196">
        <v>38.200000000000003</v>
      </c>
      <c r="AR30" s="196">
        <v>12.47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491.32</v>
      </c>
      <c r="L31" s="196">
        <v>0.96</v>
      </c>
      <c r="M31" s="196">
        <v>61.48</v>
      </c>
      <c r="N31" s="196">
        <v>50.01</v>
      </c>
      <c r="O31" s="196">
        <v>70.66</v>
      </c>
      <c r="P31" s="196">
        <v>23.5</v>
      </c>
      <c r="Q31" s="196">
        <v>2.89</v>
      </c>
      <c r="R31" s="196">
        <v>17.95</v>
      </c>
      <c r="S31" s="196">
        <v>2.89</v>
      </c>
      <c r="T31" s="196">
        <v>0</v>
      </c>
      <c r="U31" s="196">
        <v>48.58</v>
      </c>
      <c r="V31" s="196">
        <v>7.68</v>
      </c>
      <c r="W31" s="196">
        <v>14.73</v>
      </c>
      <c r="X31" s="196">
        <v>41.64</v>
      </c>
      <c r="Y31" s="196">
        <v>0</v>
      </c>
      <c r="Z31">
        <v>0</v>
      </c>
      <c r="AA31" s="196">
        <v>13.45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84.02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117.84</v>
      </c>
      <c r="AQ31" s="196">
        <v>38.200000000000003</v>
      </c>
      <c r="AR31" s="196">
        <v>29.07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486.27</v>
      </c>
      <c r="L32" s="196">
        <v>0.96</v>
      </c>
      <c r="M32" s="196">
        <v>61.48</v>
      </c>
      <c r="N32" s="196">
        <v>50.01</v>
      </c>
      <c r="O32" s="196">
        <v>70.66</v>
      </c>
      <c r="P32" s="196">
        <v>23.5</v>
      </c>
      <c r="Q32" s="196">
        <v>2.89</v>
      </c>
      <c r="R32" s="196">
        <v>17.95</v>
      </c>
      <c r="S32" s="196">
        <v>2.89</v>
      </c>
      <c r="T32" s="196">
        <v>0</v>
      </c>
      <c r="U32" s="196">
        <v>48.58</v>
      </c>
      <c r="V32" s="196">
        <v>7.68</v>
      </c>
      <c r="W32" s="196">
        <v>14.73</v>
      </c>
      <c r="X32" s="196">
        <v>41.64</v>
      </c>
      <c r="Y32" s="196">
        <v>0</v>
      </c>
      <c r="Z32">
        <v>0</v>
      </c>
      <c r="AA32" s="196">
        <v>14.26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84.02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117.84</v>
      </c>
      <c r="AQ32" s="196">
        <v>38.200000000000003</v>
      </c>
      <c r="AR32" s="196">
        <v>40.200000000000003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436.73</v>
      </c>
      <c r="L33" s="196">
        <v>0.96</v>
      </c>
      <c r="M33" s="196">
        <v>61.48</v>
      </c>
      <c r="N33" s="196">
        <v>50.01</v>
      </c>
      <c r="O33" s="196">
        <v>70.66</v>
      </c>
      <c r="P33" s="196">
        <v>23.5</v>
      </c>
      <c r="Q33" s="196">
        <v>2.89</v>
      </c>
      <c r="R33" s="196">
        <v>17.95</v>
      </c>
      <c r="S33" s="196">
        <v>2.89</v>
      </c>
      <c r="T33" s="196">
        <v>0</v>
      </c>
      <c r="U33" s="196">
        <v>48.58</v>
      </c>
      <c r="V33" s="196">
        <v>7.68</v>
      </c>
      <c r="W33" s="196">
        <v>14.73</v>
      </c>
      <c r="X33" s="196">
        <v>41.64</v>
      </c>
      <c r="Y33" s="196">
        <v>0</v>
      </c>
      <c r="Z33">
        <v>0</v>
      </c>
      <c r="AA33" s="196">
        <v>14.26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84.02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117.84</v>
      </c>
      <c r="AQ33" s="196">
        <v>38.200000000000003</v>
      </c>
      <c r="AR33" s="196">
        <v>44.2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433.84</v>
      </c>
      <c r="L34" s="196">
        <v>0.96</v>
      </c>
      <c r="M34" s="196">
        <v>61.48</v>
      </c>
      <c r="N34" s="196">
        <v>50.01</v>
      </c>
      <c r="O34" s="196">
        <v>70.66</v>
      </c>
      <c r="P34" s="196">
        <v>23.5</v>
      </c>
      <c r="Q34" s="196">
        <v>2.89</v>
      </c>
      <c r="R34" s="196">
        <v>17.95</v>
      </c>
      <c r="S34" s="196">
        <v>2.89</v>
      </c>
      <c r="T34" s="196">
        <v>0</v>
      </c>
      <c r="U34" s="196">
        <v>48.58</v>
      </c>
      <c r="V34" s="196">
        <v>7.68</v>
      </c>
      <c r="W34" s="196">
        <v>14.73</v>
      </c>
      <c r="X34" s="196">
        <v>41.64</v>
      </c>
      <c r="Y34" s="196">
        <v>0</v>
      </c>
      <c r="Z34">
        <v>0</v>
      </c>
      <c r="AA34" s="196">
        <v>14.26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84.02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117.84</v>
      </c>
      <c r="AQ34" s="196">
        <v>38.200000000000003</v>
      </c>
      <c r="AR34" s="196">
        <v>44.2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450.24</v>
      </c>
      <c r="L35" s="196">
        <v>0.96</v>
      </c>
      <c r="M35" s="196">
        <v>61.48</v>
      </c>
      <c r="N35" s="196">
        <v>50.01</v>
      </c>
      <c r="O35" s="196">
        <v>70.66</v>
      </c>
      <c r="P35" s="196">
        <v>23.5</v>
      </c>
      <c r="Q35" s="196">
        <v>2.89</v>
      </c>
      <c r="R35" s="196">
        <v>17.95</v>
      </c>
      <c r="S35" s="196">
        <v>2.89</v>
      </c>
      <c r="T35" s="196">
        <v>0</v>
      </c>
      <c r="U35" s="196">
        <v>48.58</v>
      </c>
      <c r="V35" s="196">
        <v>7.68</v>
      </c>
      <c r="W35" s="196">
        <v>14.73</v>
      </c>
      <c r="X35" s="196">
        <v>41.64</v>
      </c>
      <c r="Y35" s="196">
        <v>0</v>
      </c>
      <c r="Z35">
        <v>0</v>
      </c>
      <c r="AA35" s="196">
        <v>14.26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84.02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117.84</v>
      </c>
      <c r="AQ35" s="196">
        <v>38.200000000000003</v>
      </c>
      <c r="AR35" s="196">
        <v>44.7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446.38</v>
      </c>
      <c r="L36" s="196">
        <v>0.96</v>
      </c>
      <c r="M36" s="196">
        <v>61.48</v>
      </c>
      <c r="N36" s="196">
        <v>50.01</v>
      </c>
      <c r="O36" s="196">
        <v>70.66</v>
      </c>
      <c r="P36" s="196">
        <v>23.5</v>
      </c>
      <c r="Q36" s="196">
        <v>2.89</v>
      </c>
      <c r="R36" s="196">
        <v>17.95</v>
      </c>
      <c r="S36" s="196">
        <v>2.89</v>
      </c>
      <c r="T36" s="196">
        <v>0</v>
      </c>
      <c r="U36" s="196">
        <v>48.58</v>
      </c>
      <c r="V36" s="196">
        <v>7.68</v>
      </c>
      <c r="W36" s="196">
        <v>14.73</v>
      </c>
      <c r="X36" s="196">
        <v>41.64</v>
      </c>
      <c r="Y36" s="196">
        <v>0</v>
      </c>
      <c r="Z36">
        <v>0</v>
      </c>
      <c r="AA36" s="196">
        <v>14.26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84.02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117.84</v>
      </c>
      <c r="AQ36" s="196">
        <v>38.200000000000003</v>
      </c>
      <c r="AR36" s="196">
        <v>45.2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451.2</v>
      </c>
      <c r="L37" s="196">
        <v>0.96</v>
      </c>
      <c r="M37" s="196">
        <v>61.48</v>
      </c>
      <c r="N37" s="196">
        <v>50.01</v>
      </c>
      <c r="O37" s="196">
        <v>70.66</v>
      </c>
      <c r="P37" s="196">
        <v>23.5</v>
      </c>
      <c r="Q37" s="196">
        <v>2.89</v>
      </c>
      <c r="R37" s="196">
        <v>17.95</v>
      </c>
      <c r="S37" s="196">
        <v>2.89</v>
      </c>
      <c r="T37" s="196">
        <v>0</v>
      </c>
      <c r="U37" s="196">
        <v>48.58</v>
      </c>
      <c r="V37" s="196">
        <v>7.68</v>
      </c>
      <c r="W37" s="196">
        <v>14.73</v>
      </c>
      <c r="X37" s="196">
        <v>41.64</v>
      </c>
      <c r="Y37" s="196">
        <v>0</v>
      </c>
      <c r="Z37">
        <v>0</v>
      </c>
      <c r="AA37" s="196">
        <v>14.26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84.02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117.84</v>
      </c>
      <c r="AQ37" s="196">
        <v>38.200000000000003</v>
      </c>
      <c r="AR37" s="196">
        <v>46.5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473.38</v>
      </c>
      <c r="L38" s="196">
        <v>0.96</v>
      </c>
      <c r="M38" s="196">
        <v>61.48</v>
      </c>
      <c r="N38" s="196">
        <v>50.01</v>
      </c>
      <c r="O38" s="196">
        <v>70.66</v>
      </c>
      <c r="P38" s="196">
        <v>23.5</v>
      </c>
      <c r="Q38" s="196">
        <v>2.89</v>
      </c>
      <c r="R38" s="196">
        <v>17.95</v>
      </c>
      <c r="S38" s="196">
        <v>2.89</v>
      </c>
      <c r="T38" s="196">
        <v>0</v>
      </c>
      <c r="U38" s="196">
        <v>48.58</v>
      </c>
      <c r="V38" s="196">
        <v>7.68</v>
      </c>
      <c r="W38" s="196">
        <v>14.73</v>
      </c>
      <c r="X38" s="196">
        <v>41.64</v>
      </c>
      <c r="Y38" s="196">
        <v>0</v>
      </c>
      <c r="Z38">
        <v>0</v>
      </c>
      <c r="AA38" s="196">
        <v>14.26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84.02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117.84</v>
      </c>
      <c r="AQ38" s="196">
        <v>38.200000000000003</v>
      </c>
      <c r="AR38" s="196">
        <v>47.1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459.87</v>
      </c>
      <c r="L39" s="196">
        <v>0.96</v>
      </c>
      <c r="M39" s="196">
        <v>61.48</v>
      </c>
      <c r="N39" s="196">
        <v>50.01</v>
      </c>
      <c r="O39" s="196">
        <v>70.66</v>
      </c>
      <c r="P39" s="196">
        <v>23.5</v>
      </c>
      <c r="Q39" s="196">
        <v>2.89</v>
      </c>
      <c r="R39" s="196">
        <v>17.95</v>
      </c>
      <c r="S39" s="196">
        <v>2.89</v>
      </c>
      <c r="T39" s="196">
        <v>0</v>
      </c>
      <c r="U39" s="196">
        <v>48.58</v>
      </c>
      <c r="V39" s="196">
        <v>7.68</v>
      </c>
      <c r="W39" s="196">
        <v>14.73</v>
      </c>
      <c r="X39" s="196">
        <v>41.64</v>
      </c>
      <c r="Y39" s="196">
        <v>0</v>
      </c>
      <c r="Z39">
        <v>0</v>
      </c>
      <c r="AA39" s="196">
        <v>14.26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84.02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117.84</v>
      </c>
      <c r="AQ39" s="196">
        <v>38.200000000000003</v>
      </c>
      <c r="AR39" s="196">
        <v>47.1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460.84</v>
      </c>
      <c r="L40" s="196">
        <v>0.96</v>
      </c>
      <c r="M40" s="196">
        <v>61.48</v>
      </c>
      <c r="N40" s="196">
        <v>50.01</v>
      </c>
      <c r="O40" s="196">
        <v>70.66</v>
      </c>
      <c r="P40" s="196">
        <v>23.5</v>
      </c>
      <c r="Q40" s="196">
        <v>2.89</v>
      </c>
      <c r="R40" s="196">
        <v>17.95</v>
      </c>
      <c r="S40" s="196">
        <v>2.77</v>
      </c>
      <c r="T40" s="196">
        <v>0</v>
      </c>
      <c r="U40" s="196">
        <v>48.58</v>
      </c>
      <c r="V40" s="196">
        <v>7.68</v>
      </c>
      <c r="W40" s="196">
        <v>14.73</v>
      </c>
      <c r="X40" s="196">
        <v>41.64</v>
      </c>
      <c r="Y40" s="196">
        <v>0</v>
      </c>
      <c r="Z40">
        <v>0</v>
      </c>
      <c r="AA40" s="196">
        <v>15.23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78.53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117.84</v>
      </c>
      <c r="AQ40" s="196">
        <v>38.200000000000003</v>
      </c>
      <c r="AR40" s="196">
        <v>47.1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474.33</v>
      </c>
      <c r="L41" s="196">
        <v>0.96</v>
      </c>
      <c r="M41" s="196">
        <v>61.48</v>
      </c>
      <c r="N41" s="196">
        <v>50.01</v>
      </c>
      <c r="O41" s="196">
        <v>70.66</v>
      </c>
      <c r="P41" s="196">
        <v>23.5</v>
      </c>
      <c r="Q41" s="196">
        <v>2.89</v>
      </c>
      <c r="R41" s="196">
        <v>17.95</v>
      </c>
      <c r="S41" s="196">
        <v>2.89</v>
      </c>
      <c r="T41" s="196">
        <v>0</v>
      </c>
      <c r="U41" s="196">
        <v>48.58</v>
      </c>
      <c r="V41" s="196">
        <v>7.68</v>
      </c>
      <c r="W41" s="196">
        <v>14.73</v>
      </c>
      <c r="X41" s="196">
        <v>41.64</v>
      </c>
      <c r="Y41" s="196">
        <v>0</v>
      </c>
      <c r="Z41">
        <v>0</v>
      </c>
      <c r="AA41" s="196">
        <v>15.23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78.53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117.84</v>
      </c>
      <c r="AQ41" s="196">
        <v>38.200000000000003</v>
      </c>
      <c r="AR41" s="196">
        <v>47.1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430.95</v>
      </c>
      <c r="L42" s="196">
        <v>0.96</v>
      </c>
      <c r="M42" s="196">
        <v>61.48</v>
      </c>
      <c r="N42" s="196">
        <v>50.01</v>
      </c>
      <c r="O42" s="196">
        <v>70.66</v>
      </c>
      <c r="P42" s="196">
        <v>23.5</v>
      </c>
      <c r="Q42" s="196">
        <v>2.89</v>
      </c>
      <c r="R42" s="196">
        <v>17.95</v>
      </c>
      <c r="S42" s="196">
        <v>2.89</v>
      </c>
      <c r="T42" s="196">
        <v>0</v>
      </c>
      <c r="U42" s="196">
        <v>48.58</v>
      </c>
      <c r="V42" s="196">
        <v>7.68</v>
      </c>
      <c r="W42" s="196">
        <v>14.73</v>
      </c>
      <c r="X42" s="196">
        <v>41.64</v>
      </c>
      <c r="Y42" s="196">
        <v>0</v>
      </c>
      <c r="Z42">
        <v>0</v>
      </c>
      <c r="AA42" s="196">
        <v>15.23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78.53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117.84</v>
      </c>
      <c r="AQ42" s="196">
        <v>38.200000000000003</v>
      </c>
      <c r="AR42" s="196">
        <v>47.1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445.43</v>
      </c>
      <c r="L43" s="196">
        <v>0.96</v>
      </c>
      <c r="M43" s="196">
        <v>61.48</v>
      </c>
      <c r="N43" s="196">
        <v>50.01</v>
      </c>
      <c r="O43" s="196">
        <v>70.66</v>
      </c>
      <c r="P43" s="196">
        <v>23.5</v>
      </c>
      <c r="Q43" s="196">
        <v>2.89</v>
      </c>
      <c r="R43" s="196">
        <v>17.95</v>
      </c>
      <c r="S43" s="196">
        <v>2.89</v>
      </c>
      <c r="T43" s="196">
        <v>0</v>
      </c>
      <c r="U43" s="196">
        <v>48.58</v>
      </c>
      <c r="V43" s="196">
        <v>7.68</v>
      </c>
      <c r="W43" s="196">
        <v>14.73</v>
      </c>
      <c r="X43" s="196">
        <v>41.64</v>
      </c>
      <c r="Y43" s="196">
        <v>0</v>
      </c>
      <c r="Z43">
        <v>0</v>
      </c>
      <c r="AA43" s="196">
        <v>15.23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78.53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117.84</v>
      </c>
      <c r="AQ43" s="196">
        <v>38.200000000000003</v>
      </c>
      <c r="AR43" s="196">
        <v>47.1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440.59</v>
      </c>
      <c r="L44" s="196">
        <v>0.96</v>
      </c>
      <c r="M44" s="196">
        <v>61.48</v>
      </c>
      <c r="N44" s="196">
        <v>50.01</v>
      </c>
      <c r="O44" s="196">
        <v>70.66</v>
      </c>
      <c r="P44" s="196">
        <v>23.5</v>
      </c>
      <c r="Q44" s="196">
        <v>2.89</v>
      </c>
      <c r="R44" s="196">
        <v>17.95</v>
      </c>
      <c r="S44" s="196">
        <v>2.89</v>
      </c>
      <c r="T44" s="196">
        <v>0</v>
      </c>
      <c r="U44" s="196">
        <v>48.58</v>
      </c>
      <c r="V44" s="196">
        <v>7.68</v>
      </c>
      <c r="W44" s="196">
        <v>14.73</v>
      </c>
      <c r="X44" s="196">
        <v>43.15</v>
      </c>
      <c r="Y44" s="196">
        <v>0</v>
      </c>
      <c r="Z44">
        <v>0</v>
      </c>
      <c r="AA44" s="196">
        <v>15.23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78.53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117.84</v>
      </c>
      <c r="AQ44" s="196">
        <v>38.200000000000003</v>
      </c>
      <c r="AR44" s="196">
        <v>47.1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456.98</v>
      </c>
      <c r="L45" s="196">
        <v>0.96</v>
      </c>
      <c r="M45" s="196">
        <v>61.48</v>
      </c>
      <c r="N45" s="196">
        <v>50.01</v>
      </c>
      <c r="O45" s="196">
        <v>70.66</v>
      </c>
      <c r="P45" s="196">
        <v>23.5</v>
      </c>
      <c r="Q45" s="196">
        <v>2.89</v>
      </c>
      <c r="R45" s="196">
        <v>17.95</v>
      </c>
      <c r="S45" s="196">
        <v>2.89</v>
      </c>
      <c r="T45" s="196">
        <v>0</v>
      </c>
      <c r="U45" s="196">
        <v>47.78</v>
      </c>
      <c r="V45" s="196">
        <v>7.68</v>
      </c>
      <c r="W45" s="196">
        <v>14.73</v>
      </c>
      <c r="X45" s="196">
        <v>43.15</v>
      </c>
      <c r="Y45" s="196">
        <v>0</v>
      </c>
      <c r="Z45">
        <v>0</v>
      </c>
      <c r="AA45" s="196">
        <v>15.23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78.53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117.84</v>
      </c>
      <c r="AQ45" s="196">
        <v>38.200000000000003</v>
      </c>
      <c r="AR45" s="196">
        <v>47.1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458.91</v>
      </c>
      <c r="L46" s="196">
        <v>0.96</v>
      </c>
      <c r="M46" s="196">
        <v>61.48</v>
      </c>
      <c r="N46" s="196">
        <v>50.01</v>
      </c>
      <c r="O46" s="196">
        <v>70.66</v>
      </c>
      <c r="P46" s="196">
        <v>23.5</v>
      </c>
      <c r="Q46" s="196">
        <v>2.89</v>
      </c>
      <c r="R46" s="196">
        <v>17.95</v>
      </c>
      <c r="S46" s="196">
        <v>2.89</v>
      </c>
      <c r="T46" s="196">
        <v>0</v>
      </c>
      <c r="U46" s="196">
        <v>47.78</v>
      </c>
      <c r="V46" s="196">
        <v>7.68</v>
      </c>
      <c r="W46" s="196">
        <v>14.73</v>
      </c>
      <c r="X46" s="196">
        <v>43.58</v>
      </c>
      <c r="Y46" s="196">
        <v>0</v>
      </c>
      <c r="Z46">
        <v>0</v>
      </c>
      <c r="AA46" s="196">
        <v>15.23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78.53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117.84</v>
      </c>
      <c r="AQ46" s="196">
        <v>38.200000000000003</v>
      </c>
      <c r="AR46" s="196">
        <v>47.1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419.38</v>
      </c>
      <c r="L47" s="196">
        <v>0.96</v>
      </c>
      <c r="M47" s="196">
        <v>61.48</v>
      </c>
      <c r="N47" s="196">
        <v>50.01</v>
      </c>
      <c r="O47" s="196">
        <v>70.66</v>
      </c>
      <c r="P47" s="196">
        <v>23.5</v>
      </c>
      <c r="Q47" s="196">
        <v>2.79</v>
      </c>
      <c r="R47" s="196">
        <v>17.95</v>
      </c>
      <c r="S47" s="196">
        <v>2.79</v>
      </c>
      <c r="T47" s="196">
        <v>0</v>
      </c>
      <c r="U47" s="196">
        <v>47.78</v>
      </c>
      <c r="V47" s="196">
        <v>7.68</v>
      </c>
      <c r="W47" s="196">
        <v>14.73</v>
      </c>
      <c r="X47" s="196">
        <v>50.5</v>
      </c>
      <c r="Y47" s="196">
        <v>0</v>
      </c>
      <c r="Z47">
        <v>0</v>
      </c>
      <c r="AA47" s="196">
        <v>15.23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78.53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117.84</v>
      </c>
      <c r="AQ47" s="196">
        <v>38.200000000000003</v>
      </c>
      <c r="AR47" s="196">
        <v>47.1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399.14</v>
      </c>
      <c r="L48" s="196">
        <v>0.96</v>
      </c>
      <c r="M48" s="196">
        <v>61.48</v>
      </c>
      <c r="N48" s="196">
        <v>50.01</v>
      </c>
      <c r="O48" s="196">
        <v>70.66</v>
      </c>
      <c r="P48" s="196">
        <v>23.5</v>
      </c>
      <c r="Q48" s="196">
        <v>2.79</v>
      </c>
      <c r="R48" s="196">
        <v>17.95</v>
      </c>
      <c r="S48" s="196">
        <v>2.79</v>
      </c>
      <c r="T48" s="196">
        <v>0</v>
      </c>
      <c r="U48" s="196">
        <v>47.78</v>
      </c>
      <c r="V48" s="196">
        <v>7.68</v>
      </c>
      <c r="W48" s="196">
        <v>14.73</v>
      </c>
      <c r="X48" s="196">
        <v>52.73</v>
      </c>
      <c r="Y48" s="196">
        <v>0</v>
      </c>
      <c r="Z48">
        <v>0</v>
      </c>
      <c r="AA48" s="196">
        <v>15.67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78.53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117.84</v>
      </c>
      <c r="AQ48" s="196">
        <v>38.200000000000003</v>
      </c>
      <c r="AR48" s="196">
        <v>46.1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381.78</v>
      </c>
      <c r="L49" s="196">
        <v>0.96</v>
      </c>
      <c r="M49" s="196">
        <v>61.48</v>
      </c>
      <c r="N49" s="196">
        <v>50.01</v>
      </c>
      <c r="O49" s="196">
        <v>70.66</v>
      </c>
      <c r="P49" s="196">
        <v>23.5</v>
      </c>
      <c r="Q49" s="196">
        <v>2.79</v>
      </c>
      <c r="R49" s="196">
        <v>17.95</v>
      </c>
      <c r="S49" s="196">
        <v>2.79</v>
      </c>
      <c r="T49" s="196">
        <v>0</v>
      </c>
      <c r="U49" s="196">
        <v>47.78</v>
      </c>
      <c r="V49" s="196">
        <v>7.68</v>
      </c>
      <c r="W49" s="196">
        <v>14.73</v>
      </c>
      <c r="X49" s="196">
        <v>52.73</v>
      </c>
      <c r="Y49" s="196">
        <v>0</v>
      </c>
      <c r="Z49">
        <v>0</v>
      </c>
      <c r="AA49" s="196">
        <v>15.67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84.02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117.84</v>
      </c>
      <c r="AQ49" s="196">
        <v>38.200000000000003</v>
      </c>
      <c r="AR49" s="196">
        <v>46.1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360.57</v>
      </c>
      <c r="L50" s="196">
        <v>0.96</v>
      </c>
      <c r="M50" s="196">
        <v>61.48</v>
      </c>
      <c r="N50" s="196">
        <v>50.01</v>
      </c>
      <c r="O50" s="196">
        <v>70.66</v>
      </c>
      <c r="P50" s="196">
        <v>23.5</v>
      </c>
      <c r="Q50" s="196">
        <v>2.79</v>
      </c>
      <c r="R50" s="196">
        <v>17.95</v>
      </c>
      <c r="S50" s="196">
        <v>2.79</v>
      </c>
      <c r="T50" s="196">
        <v>0</v>
      </c>
      <c r="U50" s="196">
        <v>47.78</v>
      </c>
      <c r="V50" s="196">
        <v>7.68</v>
      </c>
      <c r="W50" s="196">
        <v>14.73</v>
      </c>
      <c r="X50" s="196">
        <v>54.94</v>
      </c>
      <c r="Y50" s="196">
        <v>0</v>
      </c>
      <c r="Z50">
        <v>0</v>
      </c>
      <c r="AA50" s="196">
        <v>15.67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84.02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117.84</v>
      </c>
      <c r="AQ50" s="196">
        <v>38.200000000000003</v>
      </c>
      <c r="AR50" s="196">
        <v>46.1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326.83</v>
      </c>
      <c r="L51" s="196">
        <v>0.96</v>
      </c>
      <c r="M51" s="196">
        <v>61.48</v>
      </c>
      <c r="N51" s="196">
        <v>50.01</v>
      </c>
      <c r="O51" s="196">
        <v>70.66</v>
      </c>
      <c r="P51" s="196">
        <v>23.5</v>
      </c>
      <c r="Q51" s="196">
        <v>2.79</v>
      </c>
      <c r="R51" s="196">
        <v>17.95</v>
      </c>
      <c r="S51" s="196">
        <v>2.79</v>
      </c>
      <c r="T51" s="196">
        <v>0</v>
      </c>
      <c r="U51" s="196">
        <v>47.78</v>
      </c>
      <c r="V51" s="196">
        <v>7.68</v>
      </c>
      <c r="W51" s="196">
        <v>14.73</v>
      </c>
      <c r="X51" s="196">
        <v>54.94</v>
      </c>
      <c r="Y51" s="196">
        <v>0</v>
      </c>
      <c r="Z51">
        <v>0</v>
      </c>
      <c r="AA51" s="196">
        <v>15.23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84.02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117.84</v>
      </c>
      <c r="AQ51" s="196">
        <v>38.200000000000003</v>
      </c>
      <c r="AR51" s="196">
        <v>46.1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296.94</v>
      </c>
      <c r="L52" s="196">
        <v>0.96</v>
      </c>
      <c r="M52" s="196">
        <v>61.48</v>
      </c>
      <c r="N52" s="196">
        <v>50.01</v>
      </c>
      <c r="O52" s="196">
        <v>70.66</v>
      </c>
      <c r="P52" s="196">
        <v>23.5</v>
      </c>
      <c r="Q52" s="196">
        <v>2.79</v>
      </c>
      <c r="R52" s="196">
        <v>17.95</v>
      </c>
      <c r="S52" s="196">
        <v>2.79</v>
      </c>
      <c r="T52" s="196">
        <v>0</v>
      </c>
      <c r="U52" s="196">
        <v>47.78</v>
      </c>
      <c r="V52" s="196">
        <v>7.68</v>
      </c>
      <c r="W52" s="196">
        <v>14.73</v>
      </c>
      <c r="X52" s="196">
        <v>57.17</v>
      </c>
      <c r="Y52" s="196">
        <v>0</v>
      </c>
      <c r="Z52">
        <v>0</v>
      </c>
      <c r="AA52" s="196">
        <v>15.23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84.02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117.84</v>
      </c>
      <c r="AQ52" s="196">
        <v>38.200000000000003</v>
      </c>
      <c r="AR52" s="196">
        <v>46.1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268.02</v>
      </c>
      <c r="L53" s="196">
        <v>0.96</v>
      </c>
      <c r="M53" s="196">
        <v>61.48</v>
      </c>
      <c r="N53" s="196">
        <v>50.01</v>
      </c>
      <c r="O53" s="196">
        <v>70.66</v>
      </c>
      <c r="P53" s="196">
        <v>23.5</v>
      </c>
      <c r="Q53" s="196">
        <v>2.79</v>
      </c>
      <c r="R53" s="196">
        <v>17.95</v>
      </c>
      <c r="S53" s="196">
        <v>2.79</v>
      </c>
      <c r="T53" s="196">
        <v>0</v>
      </c>
      <c r="U53" s="196">
        <v>47.78</v>
      </c>
      <c r="V53" s="196">
        <v>7.69</v>
      </c>
      <c r="W53" s="196">
        <v>14.73</v>
      </c>
      <c r="X53" s="196">
        <v>57.74</v>
      </c>
      <c r="Y53" s="196">
        <v>0</v>
      </c>
      <c r="Z53">
        <v>0</v>
      </c>
      <c r="AA53" s="196">
        <v>15.23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84.02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117.84</v>
      </c>
      <c r="AQ53" s="196">
        <v>38.200000000000003</v>
      </c>
      <c r="AR53" s="196">
        <v>46.1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268.02</v>
      </c>
      <c r="L54" s="196">
        <v>0.96</v>
      </c>
      <c r="M54" s="196">
        <v>61.48</v>
      </c>
      <c r="N54" s="196">
        <v>50.01</v>
      </c>
      <c r="O54" s="196">
        <v>70.66</v>
      </c>
      <c r="P54" s="196">
        <v>23.5</v>
      </c>
      <c r="Q54" s="196">
        <v>2.79</v>
      </c>
      <c r="R54" s="196">
        <v>17.95</v>
      </c>
      <c r="S54" s="196">
        <v>2.78</v>
      </c>
      <c r="T54" s="196">
        <v>0</v>
      </c>
      <c r="U54" s="196">
        <v>47.78</v>
      </c>
      <c r="V54" s="196">
        <v>7.69</v>
      </c>
      <c r="W54" s="196">
        <v>14.73</v>
      </c>
      <c r="X54" s="196">
        <v>57.74</v>
      </c>
      <c r="Y54" s="196">
        <v>0</v>
      </c>
      <c r="Z54">
        <v>0</v>
      </c>
      <c r="AA54" s="196">
        <v>15.23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84.02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117.84</v>
      </c>
      <c r="AQ54" s="196">
        <v>36.380000000000003</v>
      </c>
      <c r="AR54" s="196">
        <v>46.1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268.02</v>
      </c>
      <c r="L55" s="196">
        <v>0.96</v>
      </c>
      <c r="M55" s="196">
        <v>61.48</v>
      </c>
      <c r="N55" s="196">
        <v>50.01</v>
      </c>
      <c r="O55" s="196">
        <v>70.66</v>
      </c>
      <c r="P55" s="196">
        <v>23.5</v>
      </c>
      <c r="Q55" s="196">
        <v>2.79</v>
      </c>
      <c r="R55" s="196">
        <v>10.57</v>
      </c>
      <c r="S55" s="196">
        <v>2.78</v>
      </c>
      <c r="T55" s="196">
        <v>0</v>
      </c>
      <c r="U55" s="196">
        <v>47.78</v>
      </c>
      <c r="V55" s="196">
        <v>2.89</v>
      </c>
      <c r="W55" s="196">
        <v>14.73</v>
      </c>
      <c r="X55" s="196">
        <v>62.46</v>
      </c>
      <c r="Y55" s="196">
        <v>0</v>
      </c>
      <c r="Z55">
        <v>0</v>
      </c>
      <c r="AA55" s="196">
        <v>15.23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84.02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95</v>
      </c>
      <c r="AQ55" s="196">
        <v>23.52</v>
      </c>
      <c r="AR55" s="196">
        <v>46.1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268.02</v>
      </c>
      <c r="L56" s="196">
        <v>0.96</v>
      </c>
      <c r="M56" s="196">
        <v>61.48</v>
      </c>
      <c r="N56" s="196">
        <v>50.01</v>
      </c>
      <c r="O56" s="196">
        <v>70.66</v>
      </c>
      <c r="P56" s="196">
        <v>23.5</v>
      </c>
      <c r="Q56" s="196">
        <v>2.79</v>
      </c>
      <c r="R56" s="196">
        <v>4.82</v>
      </c>
      <c r="S56" s="196">
        <v>2.78</v>
      </c>
      <c r="T56" s="196">
        <v>0</v>
      </c>
      <c r="U56" s="196">
        <v>47.78</v>
      </c>
      <c r="V56" s="196">
        <v>2.89</v>
      </c>
      <c r="W56" s="196">
        <v>14.73</v>
      </c>
      <c r="X56" s="196">
        <v>62.46</v>
      </c>
      <c r="Y56" s="196">
        <v>0</v>
      </c>
      <c r="Z56">
        <v>0</v>
      </c>
      <c r="AA56" s="196">
        <v>15.23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84.02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58</v>
      </c>
      <c r="AQ56" s="196">
        <v>16.93</v>
      </c>
      <c r="AR56" s="196">
        <v>46.1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268.02</v>
      </c>
      <c r="L57" s="196">
        <v>0.96</v>
      </c>
      <c r="M57" s="196">
        <v>61.48</v>
      </c>
      <c r="N57" s="196">
        <v>50.01</v>
      </c>
      <c r="O57" s="196">
        <v>70.66</v>
      </c>
      <c r="P57" s="196">
        <v>23.5</v>
      </c>
      <c r="Q57" s="196">
        <v>2.79</v>
      </c>
      <c r="R57" s="196">
        <v>4.82</v>
      </c>
      <c r="S57" s="196">
        <v>2.78</v>
      </c>
      <c r="T57" s="196">
        <v>0</v>
      </c>
      <c r="U57" s="196">
        <v>47.78</v>
      </c>
      <c r="V57" s="196">
        <v>2.89</v>
      </c>
      <c r="W57" s="196">
        <v>14.73</v>
      </c>
      <c r="X57" s="196">
        <v>62.46</v>
      </c>
      <c r="Y57" s="196">
        <v>0</v>
      </c>
      <c r="Z57">
        <v>0</v>
      </c>
      <c r="AA57" s="196">
        <v>15.23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84.02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57.85</v>
      </c>
      <c r="AQ57" s="196">
        <v>14.46</v>
      </c>
      <c r="AR57" s="196">
        <v>46.1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268.02</v>
      </c>
      <c r="L58" s="196">
        <v>0.96</v>
      </c>
      <c r="M58" s="196">
        <v>61.48</v>
      </c>
      <c r="N58" s="196">
        <v>50.01</v>
      </c>
      <c r="O58" s="196">
        <v>70.66</v>
      </c>
      <c r="P58" s="196">
        <v>23.5</v>
      </c>
      <c r="Q58" s="196">
        <v>2.79</v>
      </c>
      <c r="R58" s="196">
        <v>4.82</v>
      </c>
      <c r="S58" s="196">
        <v>2.78</v>
      </c>
      <c r="T58" s="196">
        <v>0</v>
      </c>
      <c r="U58" s="196">
        <v>47.78</v>
      </c>
      <c r="V58" s="196">
        <v>2.89</v>
      </c>
      <c r="W58" s="196">
        <v>14.73</v>
      </c>
      <c r="X58" s="196">
        <v>62.46</v>
      </c>
      <c r="Y58" s="196">
        <v>0</v>
      </c>
      <c r="Z58">
        <v>0</v>
      </c>
      <c r="AA58" s="196">
        <v>15.23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84.02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78.09</v>
      </c>
      <c r="AQ58" s="196">
        <v>14.46</v>
      </c>
      <c r="AR58" s="196">
        <v>46.1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268.02</v>
      </c>
      <c r="L59" s="196">
        <v>0.96</v>
      </c>
      <c r="M59" s="196">
        <v>61.48</v>
      </c>
      <c r="N59" s="196">
        <v>50.01</v>
      </c>
      <c r="O59" s="196">
        <v>70.66</v>
      </c>
      <c r="P59" s="196">
        <v>23.5</v>
      </c>
      <c r="Q59" s="196">
        <v>2.79</v>
      </c>
      <c r="R59" s="196">
        <v>4.82</v>
      </c>
      <c r="S59" s="196">
        <v>2.78</v>
      </c>
      <c r="T59" s="196">
        <v>0</v>
      </c>
      <c r="U59" s="196">
        <v>47.78</v>
      </c>
      <c r="V59" s="196">
        <v>2.89</v>
      </c>
      <c r="W59" s="196">
        <v>14.73</v>
      </c>
      <c r="X59" s="196">
        <v>62.46</v>
      </c>
      <c r="Y59" s="196">
        <v>0</v>
      </c>
      <c r="Z59">
        <v>0</v>
      </c>
      <c r="AA59" s="196">
        <v>14.79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84.02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83.88</v>
      </c>
      <c r="AQ59" s="196">
        <v>14.46</v>
      </c>
      <c r="AR59" s="196">
        <v>46.1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268.02</v>
      </c>
      <c r="L60" s="196">
        <v>0.96</v>
      </c>
      <c r="M60" s="196">
        <v>61.48</v>
      </c>
      <c r="N60" s="196">
        <v>50.01</v>
      </c>
      <c r="O60" s="196">
        <v>70.66</v>
      </c>
      <c r="P60" s="196">
        <v>23.5</v>
      </c>
      <c r="Q60" s="196">
        <v>2.79</v>
      </c>
      <c r="R60" s="196">
        <v>4.82</v>
      </c>
      <c r="S60" s="196">
        <v>2.78</v>
      </c>
      <c r="T60" s="196">
        <v>0</v>
      </c>
      <c r="U60" s="196">
        <v>47.78</v>
      </c>
      <c r="V60" s="196">
        <v>2.89</v>
      </c>
      <c r="W60" s="196">
        <v>14.73</v>
      </c>
      <c r="X60" s="196">
        <v>62.46</v>
      </c>
      <c r="Y60" s="196">
        <v>0</v>
      </c>
      <c r="Z60">
        <v>0</v>
      </c>
      <c r="AA60" s="196">
        <v>14.79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84.02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94.48</v>
      </c>
      <c r="AQ60" s="196">
        <v>24.4</v>
      </c>
      <c r="AR60" s="196">
        <v>46.1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268.02</v>
      </c>
      <c r="L61" s="196">
        <v>0.96</v>
      </c>
      <c r="M61" s="196">
        <v>61.48</v>
      </c>
      <c r="N61" s="196">
        <v>50.01</v>
      </c>
      <c r="O61" s="196">
        <v>70.66</v>
      </c>
      <c r="P61" s="196">
        <v>23.5</v>
      </c>
      <c r="Q61" s="196">
        <v>2.79</v>
      </c>
      <c r="R61" s="196">
        <v>17.95</v>
      </c>
      <c r="S61" s="196">
        <v>2.78</v>
      </c>
      <c r="T61" s="196">
        <v>0</v>
      </c>
      <c r="U61" s="196">
        <v>47.78</v>
      </c>
      <c r="V61" s="196">
        <v>7.69</v>
      </c>
      <c r="W61" s="196">
        <v>14.73</v>
      </c>
      <c r="X61" s="196">
        <v>62.46</v>
      </c>
      <c r="Y61" s="196">
        <v>0</v>
      </c>
      <c r="Z61">
        <v>0</v>
      </c>
      <c r="AA61" s="196">
        <v>14.79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84.02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117.84</v>
      </c>
      <c r="AQ61" s="196">
        <v>38.200000000000003</v>
      </c>
      <c r="AR61" s="196">
        <v>46.1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293.08999999999997</v>
      </c>
      <c r="L62" s="196">
        <v>0.96</v>
      </c>
      <c r="M62" s="196">
        <v>61.48</v>
      </c>
      <c r="N62" s="196">
        <v>50.01</v>
      </c>
      <c r="O62" s="196">
        <v>70.66</v>
      </c>
      <c r="P62" s="196">
        <v>23.5</v>
      </c>
      <c r="Q62" s="196">
        <v>2.79</v>
      </c>
      <c r="R62" s="196">
        <v>17.95</v>
      </c>
      <c r="S62" s="196">
        <v>2.78</v>
      </c>
      <c r="T62" s="196">
        <v>0</v>
      </c>
      <c r="U62" s="196">
        <v>47.78</v>
      </c>
      <c r="V62" s="196">
        <v>7.69</v>
      </c>
      <c r="W62" s="196">
        <v>14.73</v>
      </c>
      <c r="X62" s="196">
        <v>62.46</v>
      </c>
      <c r="Y62" s="196">
        <v>0</v>
      </c>
      <c r="Z62">
        <v>0</v>
      </c>
      <c r="AA62" s="196">
        <v>14.79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84.02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117.84</v>
      </c>
      <c r="AQ62" s="196">
        <v>39.619999999999997</v>
      </c>
      <c r="AR62" s="196">
        <v>46.1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305.62</v>
      </c>
      <c r="L63" s="196">
        <v>0.96</v>
      </c>
      <c r="M63" s="196">
        <v>61.48</v>
      </c>
      <c r="N63" s="196">
        <v>50.01</v>
      </c>
      <c r="O63" s="196">
        <v>70.66</v>
      </c>
      <c r="P63" s="196">
        <v>23.5</v>
      </c>
      <c r="Q63" s="196">
        <v>2.79</v>
      </c>
      <c r="R63" s="196">
        <v>17.95</v>
      </c>
      <c r="S63" s="196">
        <v>2.78</v>
      </c>
      <c r="T63" s="196">
        <v>0</v>
      </c>
      <c r="U63" s="196">
        <v>47.78</v>
      </c>
      <c r="V63" s="196">
        <v>7.69</v>
      </c>
      <c r="W63" s="196">
        <v>14.73</v>
      </c>
      <c r="X63" s="196">
        <v>62.46</v>
      </c>
      <c r="Y63" s="196">
        <v>0</v>
      </c>
      <c r="Z63">
        <v>0</v>
      </c>
      <c r="AA63" s="196">
        <v>14.79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84.02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117.84</v>
      </c>
      <c r="AQ63" s="196">
        <v>38.200000000000003</v>
      </c>
      <c r="AR63" s="196">
        <v>46.1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321.04000000000002</v>
      </c>
      <c r="L64" s="196">
        <v>0.96</v>
      </c>
      <c r="M64" s="196">
        <v>61.48</v>
      </c>
      <c r="N64" s="196">
        <v>50.01</v>
      </c>
      <c r="O64" s="196">
        <v>70.66</v>
      </c>
      <c r="P64" s="196">
        <v>23.5</v>
      </c>
      <c r="Q64" s="196">
        <v>2.79</v>
      </c>
      <c r="R64" s="196">
        <v>17.95</v>
      </c>
      <c r="S64" s="196">
        <v>2.78</v>
      </c>
      <c r="T64" s="196">
        <v>0</v>
      </c>
      <c r="U64" s="196">
        <v>47.78</v>
      </c>
      <c r="V64" s="196">
        <v>7.69</v>
      </c>
      <c r="W64" s="196">
        <v>14.73</v>
      </c>
      <c r="X64" s="196">
        <v>62.46</v>
      </c>
      <c r="Y64" s="196">
        <v>0</v>
      </c>
      <c r="Z64">
        <v>0</v>
      </c>
      <c r="AA64" s="196">
        <v>14.79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84.02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117.84</v>
      </c>
      <c r="AQ64" s="196">
        <v>38.200000000000003</v>
      </c>
      <c r="AR64" s="196">
        <v>47.1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297.91000000000003</v>
      </c>
      <c r="L65" s="196">
        <v>0.96</v>
      </c>
      <c r="M65" s="196">
        <v>61.48</v>
      </c>
      <c r="N65" s="196">
        <v>50.01</v>
      </c>
      <c r="O65" s="196">
        <v>70.66</v>
      </c>
      <c r="P65" s="196">
        <v>23.5</v>
      </c>
      <c r="Q65" s="196">
        <v>2.79</v>
      </c>
      <c r="R65" s="196">
        <v>17.95</v>
      </c>
      <c r="S65" s="196">
        <v>2.78</v>
      </c>
      <c r="T65" s="196">
        <v>0</v>
      </c>
      <c r="U65" s="196">
        <v>47.78</v>
      </c>
      <c r="V65" s="196">
        <v>7.69</v>
      </c>
      <c r="W65" s="196">
        <v>14.73</v>
      </c>
      <c r="X65" s="196">
        <v>62.46</v>
      </c>
      <c r="Y65" s="196">
        <v>0</v>
      </c>
      <c r="Z65">
        <v>0</v>
      </c>
      <c r="AA65" s="196">
        <v>14.79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84.02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117.84</v>
      </c>
      <c r="AQ65" s="196">
        <v>38.200000000000003</v>
      </c>
      <c r="AR65" s="196">
        <v>47.1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318.14999999999998</v>
      </c>
      <c r="L66" s="196">
        <v>0.96</v>
      </c>
      <c r="M66" s="196">
        <v>61.48</v>
      </c>
      <c r="N66" s="196">
        <v>50.01</v>
      </c>
      <c r="O66" s="196">
        <v>70.66</v>
      </c>
      <c r="P66" s="196">
        <v>23.5</v>
      </c>
      <c r="Q66" s="196">
        <v>2.79</v>
      </c>
      <c r="R66" s="196">
        <v>17.95</v>
      </c>
      <c r="S66" s="196">
        <v>2.78</v>
      </c>
      <c r="T66" s="196">
        <v>0</v>
      </c>
      <c r="U66" s="196">
        <v>47.78</v>
      </c>
      <c r="V66" s="196">
        <v>7.69</v>
      </c>
      <c r="W66" s="196">
        <v>14.73</v>
      </c>
      <c r="X66" s="196">
        <v>62.46</v>
      </c>
      <c r="Y66" s="196">
        <v>0</v>
      </c>
      <c r="Z66">
        <v>0</v>
      </c>
      <c r="AA66" s="196">
        <v>14.79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84.02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117.84</v>
      </c>
      <c r="AQ66" s="196">
        <v>39.619999999999997</v>
      </c>
      <c r="AR66" s="196">
        <v>47.1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296.94</v>
      </c>
      <c r="L67" s="196">
        <v>0.96</v>
      </c>
      <c r="M67" s="196">
        <v>61.48</v>
      </c>
      <c r="N67" s="196">
        <v>50.01</v>
      </c>
      <c r="O67" s="196">
        <v>70.66</v>
      </c>
      <c r="P67" s="196">
        <v>23.5</v>
      </c>
      <c r="Q67" s="196">
        <v>2.79</v>
      </c>
      <c r="R67" s="196">
        <v>17.95</v>
      </c>
      <c r="S67" s="196">
        <v>2.78</v>
      </c>
      <c r="T67" s="196">
        <v>0</v>
      </c>
      <c r="U67" s="196">
        <v>47.78</v>
      </c>
      <c r="V67" s="196">
        <v>7.69</v>
      </c>
      <c r="W67" s="196">
        <v>14.73</v>
      </c>
      <c r="X67" s="196">
        <v>62.46</v>
      </c>
      <c r="Y67" s="196">
        <v>0</v>
      </c>
      <c r="Z67">
        <v>0</v>
      </c>
      <c r="AA67" s="196">
        <v>14.79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84.02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117.84</v>
      </c>
      <c r="AQ67" s="196">
        <v>38.200000000000003</v>
      </c>
      <c r="AR67" s="196">
        <v>45.3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324.44</v>
      </c>
      <c r="L68" s="196">
        <v>0.96</v>
      </c>
      <c r="M68" s="196">
        <v>61.48</v>
      </c>
      <c r="N68" s="196">
        <v>50.01</v>
      </c>
      <c r="O68" s="196">
        <v>70.66</v>
      </c>
      <c r="P68" s="196">
        <v>23.5</v>
      </c>
      <c r="Q68" s="196">
        <v>2.79</v>
      </c>
      <c r="R68" s="196">
        <v>17.95</v>
      </c>
      <c r="S68" s="196">
        <v>2.78</v>
      </c>
      <c r="T68" s="196">
        <v>0</v>
      </c>
      <c r="U68" s="196">
        <v>47.78</v>
      </c>
      <c r="V68" s="196">
        <v>7.22</v>
      </c>
      <c r="W68" s="196">
        <v>14.73</v>
      </c>
      <c r="X68" s="196">
        <v>62.46</v>
      </c>
      <c r="Y68" s="196">
        <v>0</v>
      </c>
      <c r="Z68">
        <v>0</v>
      </c>
      <c r="AA68" s="196">
        <v>14.79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84.02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117.84</v>
      </c>
      <c r="AQ68" s="196">
        <v>38.200000000000003</v>
      </c>
      <c r="AR68" s="196">
        <v>35.840000000000003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315.26</v>
      </c>
      <c r="L69" s="196">
        <v>0.96</v>
      </c>
      <c r="M69" s="196">
        <v>61.48</v>
      </c>
      <c r="N69" s="196">
        <v>50.01</v>
      </c>
      <c r="O69" s="196">
        <v>70.66</v>
      </c>
      <c r="P69" s="196">
        <v>23.5</v>
      </c>
      <c r="Q69" s="196">
        <v>2.79</v>
      </c>
      <c r="R69" s="196">
        <v>17.95</v>
      </c>
      <c r="S69" s="196">
        <v>2.78</v>
      </c>
      <c r="T69" s="196">
        <v>0</v>
      </c>
      <c r="U69" s="196">
        <v>47.78</v>
      </c>
      <c r="V69" s="196">
        <v>7.68</v>
      </c>
      <c r="W69" s="196">
        <v>14.73</v>
      </c>
      <c r="X69" s="196">
        <v>62.46</v>
      </c>
      <c r="Y69" s="196">
        <v>0</v>
      </c>
      <c r="Z69">
        <v>0</v>
      </c>
      <c r="AA69" s="196">
        <v>14.79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82.06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117.84</v>
      </c>
      <c r="AQ69" s="196">
        <v>38.200000000000003</v>
      </c>
      <c r="AR69" s="196">
        <v>14.94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332.62</v>
      </c>
      <c r="L70" s="196">
        <v>0.96</v>
      </c>
      <c r="M70" s="196">
        <v>61.48</v>
      </c>
      <c r="N70" s="196">
        <v>50.01</v>
      </c>
      <c r="O70" s="196">
        <v>70.66</v>
      </c>
      <c r="P70" s="196">
        <v>23.5</v>
      </c>
      <c r="Q70" s="196">
        <v>2.79</v>
      </c>
      <c r="R70" s="196">
        <v>17.95</v>
      </c>
      <c r="S70" s="196">
        <v>2.63</v>
      </c>
      <c r="T70" s="196">
        <v>0</v>
      </c>
      <c r="U70" s="196">
        <v>47.78</v>
      </c>
      <c r="V70" s="196">
        <v>7.68</v>
      </c>
      <c r="W70" s="196">
        <v>14.73</v>
      </c>
      <c r="X70" s="196">
        <v>62.46</v>
      </c>
      <c r="Y70" s="196">
        <v>0</v>
      </c>
      <c r="Z70">
        <v>0</v>
      </c>
      <c r="AA70" s="196">
        <v>14.79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80.2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117.84</v>
      </c>
      <c r="AQ70" s="196">
        <v>38.200000000000003</v>
      </c>
      <c r="AR70" s="196">
        <v>6.79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414.17</v>
      </c>
      <c r="L71" s="196">
        <v>0.96</v>
      </c>
      <c r="M71" s="196">
        <v>61.48</v>
      </c>
      <c r="N71" s="196">
        <v>50.01</v>
      </c>
      <c r="O71" s="196">
        <v>70.66</v>
      </c>
      <c r="P71" s="196">
        <v>23.5</v>
      </c>
      <c r="Q71" s="196">
        <v>2.77</v>
      </c>
      <c r="R71" s="196">
        <v>17.95</v>
      </c>
      <c r="S71" s="196">
        <v>2.74</v>
      </c>
      <c r="T71" s="196">
        <v>0</v>
      </c>
      <c r="U71" s="196">
        <v>47.78</v>
      </c>
      <c r="V71" s="196">
        <v>7.68</v>
      </c>
      <c r="W71" s="196">
        <v>14.73</v>
      </c>
      <c r="X71" s="196">
        <v>62.46</v>
      </c>
      <c r="Y71" s="196">
        <v>0</v>
      </c>
      <c r="Z71">
        <v>0</v>
      </c>
      <c r="AA71" s="196">
        <v>14.79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80.2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117.84</v>
      </c>
      <c r="AQ71" s="196">
        <v>38.200000000000003</v>
      </c>
      <c r="AR71" s="196">
        <v>3.77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491.1</v>
      </c>
      <c r="L72" s="196">
        <v>0.96</v>
      </c>
      <c r="M72" s="196">
        <v>61.48</v>
      </c>
      <c r="N72" s="196">
        <v>50.01</v>
      </c>
      <c r="O72" s="196">
        <v>70.66</v>
      </c>
      <c r="P72" s="196">
        <v>23.5</v>
      </c>
      <c r="Q72" s="196">
        <v>2.79</v>
      </c>
      <c r="R72" s="196">
        <v>17.95</v>
      </c>
      <c r="S72" s="196">
        <v>2.79</v>
      </c>
      <c r="T72" s="196">
        <v>0</v>
      </c>
      <c r="U72" s="196">
        <v>47.78</v>
      </c>
      <c r="V72" s="196">
        <v>7.68</v>
      </c>
      <c r="W72" s="196">
        <v>14.73</v>
      </c>
      <c r="X72" s="196">
        <v>62.46</v>
      </c>
      <c r="Y72" s="196">
        <v>0</v>
      </c>
      <c r="Z72">
        <v>0</v>
      </c>
      <c r="AA72" s="196">
        <v>14.79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80.2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117.84</v>
      </c>
      <c r="AQ72" s="196">
        <v>38.200000000000003</v>
      </c>
      <c r="AR72" s="196">
        <v>0.94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491.1</v>
      </c>
      <c r="L73" s="196">
        <v>0.96</v>
      </c>
      <c r="M73" s="196">
        <v>61.48</v>
      </c>
      <c r="N73" s="196">
        <v>50.01</v>
      </c>
      <c r="O73" s="196">
        <v>70.66</v>
      </c>
      <c r="P73" s="196">
        <v>23.5</v>
      </c>
      <c r="Q73" s="196">
        <v>2.79</v>
      </c>
      <c r="R73" s="196">
        <v>17.95</v>
      </c>
      <c r="S73" s="196">
        <v>2.79</v>
      </c>
      <c r="T73" s="196">
        <v>0</v>
      </c>
      <c r="U73" s="196">
        <v>47.78</v>
      </c>
      <c r="V73" s="196">
        <v>7.68</v>
      </c>
      <c r="W73" s="196">
        <v>14.73</v>
      </c>
      <c r="X73" s="196">
        <v>62.46</v>
      </c>
      <c r="Y73" s="196">
        <v>0</v>
      </c>
      <c r="Z73">
        <v>0</v>
      </c>
      <c r="AA73" s="196">
        <v>14.79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80.2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117.84</v>
      </c>
      <c r="AQ73" s="196">
        <v>38.200000000000003</v>
      </c>
      <c r="AR73" s="196">
        <v>0.05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424.2</v>
      </c>
      <c r="L74" s="196">
        <v>0.96</v>
      </c>
      <c r="M74" s="196">
        <v>61.48</v>
      </c>
      <c r="N74" s="196">
        <v>50.01</v>
      </c>
      <c r="O74" s="196">
        <v>70.66</v>
      </c>
      <c r="P74" s="196">
        <v>23.5</v>
      </c>
      <c r="Q74" s="196">
        <v>2.79</v>
      </c>
      <c r="R74" s="196">
        <v>17.95</v>
      </c>
      <c r="S74" s="196">
        <v>2.79</v>
      </c>
      <c r="T74" s="196">
        <v>0</v>
      </c>
      <c r="U74" s="196">
        <v>47.78</v>
      </c>
      <c r="V74" s="196">
        <v>7.68</v>
      </c>
      <c r="W74" s="196">
        <v>14.73</v>
      </c>
      <c r="X74" s="196">
        <v>62.46</v>
      </c>
      <c r="Y74" s="196">
        <v>0</v>
      </c>
      <c r="Z74">
        <v>0</v>
      </c>
      <c r="AA74" s="196">
        <v>14.79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80.2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117.84</v>
      </c>
      <c r="AQ74" s="196">
        <v>38.200000000000003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390.46</v>
      </c>
      <c r="L75" s="196">
        <v>0.96</v>
      </c>
      <c r="M75" s="196">
        <v>61.48</v>
      </c>
      <c r="N75" s="196">
        <v>50.01</v>
      </c>
      <c r="O75" s="196">
        <v>70.66</v>
      </c>
      <c r="P75" s="196">
        <v>23.5</v>
      </c>
      <c r="Q75" s="196">
        <v>2.78</v>
      </c>
      <c r="R75" s="196">
        <v>17.95</v>
      </c>
      <c r="S75" s="196">
        <v>2.79</v>
      </c>
      <c r="T75" s="196">
        <v>0</v>
      </c>
      <c r="U75" s="196">
        <v>47.78</v>
      </c>
      <c r="V75" s="196">
        <v>7.68</v>
      </c>
      <c r="W75" s="196">
        <v>14.73</v>
      </c>
      <c r="X75" s="196">
        <v>62.46</v>
      </c>
      <c r="Y75" s="196">
        <v>0</v>
      </c>
      <c r="Z75">
        <v>0</v>
      </c>
      <c r="AA75" s="196">
        <v>15.67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80.2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117.84</v>
      </c>
      <c r="AQ75" s="196">
        <v>38.200000000000003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360.58</v>
      </c>
      <c r="L76" s="196">
        <v>0.96</v>
      </c>
      <c r="M76" s="196">
        <v>61.48</v>
      </c>
      <c r="N76" s="196">
        <v>50.01</v>
      </c>
      <c r="O76" s="196">
        <v>70.66</v>
      </c>
      <c r="P76" s="196">
        <v>23.5</v>
      </c>
      <c r="Q76" s="196">
        <v>2.79</v>
      </c>
      <c r="R76" s="196">
        <v>17.95</v>
      </c>
      <c r="S76" s="196">
        <v>2.79</v>
      </c>
      <c r="T76" s="196">
        <v>0</v>
      </c>
      <c r="U76" s="196">
        <v>47.78</v>
      </c>
      <c r="V76" s="196">
        <v>7.68</v>
      </c>
      <c r="W76" s="196">
        <v>14.73</v>
      </c>
      <c r="X76" s="196">
        <v>62.46</v>
      </c>
      <c r="Y76" s="196">
        <v>0</v>
      </c>
      <c r="Z76">
        <v>0</v>
      </c>
      <c r="AA76" s="196">
        <v>15.67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80.2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117.84</v>
      </c>
      <c r="AQ76" s="196">
        <v>38.200000000000003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400.1</v>
      </c>
      <c r="L77" s="196">
        <v>0.96</v>
      </c>
      <c r="M77" s="196">
        <v>61.48</v>
      </c>
      <c r="N77" s="196">
        <v>50.01</v>
      </c>
      <c r="O77" s="196">
        <v>70.66</v>
      </c>
      <c r="P77" s="196">
        <v>23.5</v>
      </c>
      <c r="Q77" s="196">
        <v>2.79</v>
      </c>
      <c r="R77" s="196">
        <v>17.95</v>
      </c>
      <c r="S77" s="196">
        <v>2.79</v>
      </c>
      <c r="T77" s="196">
        <v>0</v>
      </c>
      <c r="U77" s="196">
        <v>47.78</v>
      </c>
      <c r="V77" s="196">
        <v>7.68</v>
      </c>
      <c r="W77" s="196">
        <v>14.73</v>
      </c>
      <c r="X77" s="196">
        <v>62.46</v>
      </c>
      <c r="Y77" s="196">
        <v>0</v>
      </c>
      <c r="Z77">
        <v>0</v>
      </c>
      <c r="AA77" s="196">
        <v>15.67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80.2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117.84</v>
      </c>
      <c r="AQ77" s="196">
        <v>38.200000000000003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395.28</v>
      </c>
      <c r="L78" s="196">
        <v>0.96</v>
      </c>
      <c r="M78" s="196">
        <v>61.48</v>
      </c>
      <c r="N78" s="196">
        <v>50.01</v>
      </c>
      <c r="O78" s="196">
        <v>70.66</v>
      </c>
      <c r="P78" s="196">
        <v>23.5</v>
      </c>
      <c r="Q78" s="196">
        <v>2.79</v>
      </c>
      <c r="R78" s="196">
        <v>17.95</v>
      </c>
      <c r="S78" s="196">
        <v>2.79</v>
      </c>
      <c r="T78" s="196">
        <v>0</v>
      </c>
      <c r="U78" s="196">
        <v>47.78</v>
      </c>
      <c r="V78" s="196">
        <v>7.68</v>
      </c>
      <c r="W78" s="196">
        <v>14.73</v>
      </c>
      <c r="X78" s="196">
        <v>62.46</v>
      </c>
      <c r="Y78" s="196">
        <v>0</v>
      </c>
      <c r="Z78">
        <v>0</v>
      </c>
      <c r="AA78" s="196">
        <v>15.67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80.2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117.84</v>
      </c>
      <c r="AQ78" s="196">
        <v>38.200000000000003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398.17</v>
      </c>
      <c r="L79" s="196">
        <v>0.96</v>
      </c>
      <c r="M79" s="196">
        <v>61.48</v>
      </c>
      <c r="N79" s="196">
        <v>50.01</v>
      </c>
      <c r="O79" s="196">
        <v>70.66</v>
      </c>
      <c r="P79" s="196">
        <v>23.5</v>
      </c>
      <c r="Q79" s="196">
        <v>2.79</v>
      </c>
      <c r="R79" s="196">
        <v>17.95</v>
      </c>
      <c r="S79" s="196">
        <v>2.79</v>
      </c>
      <c r="T79" s="196">
        <v>0</v>
      </c>
      <c r="U79" s="196">
        <v>47.78</v>
      </c>
      <c r="V79" s="196">
        <v>7.68</v>
      </c>
      <c r="W79" s="196">
        <v>14.73</v>
      </c>
      <c r="X79" s="196">
        <v>62.46</v>
      </c>
      <c r="Y79" s="196">
        <v>0</v>
      </c>
      <c r="Z79">
        <v>0</v>
      </c>
      <c r="AA79" s="196">
        <v>15.67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80.2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118.96</v>
      </c>
      <c r="AQ79" s="196">
        <v>38.549999999999997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398.17</v>
      </c>
      <c r="L80" s="196">
        <v>0.96</v>
      </c>
      <c r="M80" s="196">
        <v>61.48</v>
      </c>
      <c r="N80" s="196">
        <v>50.01</v>
      </c>
      <c r="O80" s="196">
        <v>70.66</v>
      </c>
      <c r="P80" s="196">
        <v>23.5</v>
      </c>
      <c r="Q80" s="196">
        <v>2.79</v>
      </c>
      <c r="R80" s="196">
        <v>17.95</v>
      </c>
      <c r="S80" s="196">
        <v>2.79</v>
      </c>
      <c r="T80" s="196">
        <v>0</v>
      </c>
      <c r="U80" s="196">
        <v>47.78</v>
      </c>
      <c r="V80" s="196">
        <v>7.68</v>
      </c>
      <c r="W80" s="196">
        <v>14.73</v>
      </c>
      <c r="X80" s="196">
        <v>62.46</v>
      </c>
      <c r="Y80" s="196">
        <v>0</v>
      </c>
      <c r="Z80">
        <v>0</v>
      </c>
      <c r="AA80" s="196">
        <v>15.67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80.2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117.84</v>
      </c>
      <c r="AQ80" s="196">
        <v>38.200000000000003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379.75</v>
      </c>
      <c r="L81" s="196">
        <v>0.96</v>
      </c>
      <c r="M81" s="196">
        <v>61.48</v>
      </c>
      <c r="N81" s="196">
        <v>50.01</v>
      </c>
      <c r="O81" s="196">
        <v>70.66</v>
      </c>
      <c r="P81" s="196">
        <v>23.5</v>
      </c>
      <c r="Q81" s="196">
        <v>2.79</v>
      </c>
      <c r="R81" s="196">
        <v>17.95</v>
      </c>
      <c r="S81" s="196">
        <v>2.79</v>
      </c>
      <c r="T81" s="196">
        <v>0</v>
      </c>
      <c r="U81" s="196">
        <v>47.78</v>
      </c>
      <c r="V81" s="196">
        <v>7.68</v>
      </c>
      <c r="W81" s="196">
        <v>14.73</v>
      </c>
      <c r="X81" s="196">
        <v>62.46</v>
      </c>
      <c r="Y81" s="196">
        <v>0</v>
      </c>
      <c r="Z81">
        <v>0</v>
      </c>
      <c r="AA81" s="196">
        <v>15.67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80.2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117.84</v>
      </c>
      <c r="AQ81" s="196">
        <v>38.200000000000003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376.96</v>
      </c>
      <c r="L82" s="196">
        <v>2.5499999999999998</v>
      </c>
      <c r="M82" s="196">
        <v>61.48</v>
      </c>
      <c r="N82" s="196">
        <v>50.01</v>
      </c>
      <c r="O82" s="196">
        <v>70.66</v>
      </c>
      <c r="P82" s="196">
        <v>23.5</v>
      </c>
      <c r="Q82" s="196">
        <v>2.79</v>
      </c>
      <c r="R82" s="196">
        <v>17.95</v>
      </c>
      <c r="S82" s="196">
        <v>2.79</v>
      </c>
      <c r="T82" s="196">
        <v>0</v>
      </c>
      <c r="U82" s="196">
        <v>47.78</v>
      </c>
      <c r="V82" s="196">
        <v>7.68</v>
      </c>
      <c r="W82" s="196">
        <v>14.73</v>
      </c>
      <c r="X82" s="196">
        <v>62.46</v>
      </c>
      <c r="Y82" s="196">
        <v>0</v>
      </c>
      <c r="Z82">
        <v>0</v>
      </c>
      <c r="AA82" s="196">
        <v>15.67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80.2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117.84</v>
      </c>
      <c r="AQ82" s="196">
        <v>38.200000000000003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346.28</v>
      </c>
      <c r="L83" s="196">
        <v>1.56</v>
      </c>
      <c r="M83" s="196">
        <v>61.48</v>
      </c>
      <c r="N83" s="196">
        <v>50.01</v>
      </c>
      <c r="O83" s="196">
        <v>70.66</v>
      </c>
      <c r="P83" s="196">
        <v>23.5</v>
      </c>
      <c r="Q83" s="196">
        <v>2.79</v>
      </c>
      <c r="R83" s="196">
        <v>17.95</v>
      </c>
      <c r="S83" s="196">
        <v>2.79</v>
      </c>
      <c r="T83" s="196">
        <v>0</v>
      </c>
      <c r="U83" s="196">
        <v>47.78</v>
      </c>
      <c r="V83" s="196">
        <v>7.68</v>
      </c>
      <c r="W83" s="196">
        <v>14.73</v>
      </c>
      <c r="X83" s="196">
        <v>62.46</v>
      </c>
      <c r="Y83" s="196">
        <v>0</v>
      </c>
      <c r="Z83">
        <v>0</v>
      </c>
      <c r="AA83" s="196">
        <v>15.67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82.86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117.84</v>
      </c>
      <c r="AQ83" s="196">
        <v>38.200000000000003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347.22</v>
      </c>
      <c r="L84" s="196">
        <v>0.96</v>
      </c>
      <c r="M84" s="196">
        <v>61.48</v>
      </c>
      <c r="N84" s="196">
        <v>50.01</v>
      </c>
      <c r="O84" s="196">
        <v>70.66</v>
      </c>
      <c r="P84" s="196">
        <v>23.5</v>
      </c>
      <c r="Q84" s="196">
        <v>2.79</v>
      </c>
      <c r="R84" s="196">
        <v>17.95</v>
      </c>
      <c r="S84" s="196">
        <v>2.79</v>
      </c>
      <c r="T84" s="196">
        <v>0</v>
      </c>
      <c r="U84" s="196">
        <v>47.78</v>
      </c>
      <c r="V84" s="196">
        <v>7.68</v>
      </c>
      <c r="W84" s="196">
        <v>14.73</v>
      </c>
      <c r="X84" s="196">
        <v>62.46</v>
      </c>
      <c r="Y84" s="196">
        <v>0</v>
      </c>
      <c r="Z84">
        <v>0</v>
      </c>
      <c r="AA84" s="196">
        <v>15.67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82.86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117.84</v>
      </c>
      <c r="AQ84" s="196">
        <v>38.200000000000003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337</v>
      </c>
      <c r="L85" s="196">
        <v>0.96</v>
      </c>
      <c r="M85" s="196">
        <v>61.48</v>
      </c>
      <c r="N85" s="196">
        <v>50.01</v>
      </c>
      <c r="O85" s="196">
        <v>70.66</v>
      </c>
      <c r="P85" s="196">
        <v>23.5</v>
      </c>
      <c r="Q85" s="196">
        <v>2.79</v>
      </c>
      <c r="R85" s="196">
        <v>17.95</v>
      </c>
      <c r="S85" s="196">
        <v>2.79</v>
      </c>
      <c r="T85" s="196">
        <v>0</v>
      </c>
      <c r="U85" s="196">
        <v>47.78</v>
      </c>
      <c r="V85" s="196">
        <v>7.68</v>
      </c>
      <c r="W85" s="196">
        <v>14.73</v>
      </c>
      <c r="X85" s="196">
        <v>62.46</v>
      </c>
      <c r="Y85" s="196">
        <v>0</v>
      </c>
      <c r="Z85">
        <v>0</v>
      </c>
      <c r="AA85" s="196">
        <v>15.67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82.86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117.84</v>
      </c>
      <c r="AQ85" s="196">
        <v>38.200000000000003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346.29</v>
      </c>
      <c r="L86" s="196">
        <v>0.96</v>
      </c>
      <c r="M86" s="196">
        <v>61.48</v>
      </c>
      <c r="N86" s="196">
        <v>50.01</v>
      </c>
      <c r="O86" s="196">
        <v>70.66</v>
      </c>
      <c r="P86" s="196">
        <v>23.5</v>
      </c>
      <c r="Q86" s="196">
        <v>2.79</v>
      </c>
      <c r="R86" s="196">
        <v>17.95</v>
      </c>
      <c r="S86" s="196">
        <v>2.79</v>
      </c>
      <c r="T86" s="196">
        <v>0</v>
      </c>
      <c r="U86" s="196">
        <v>47.78</v>
      </c>
      <c r="V86" s="196">
        <v>7.69</v>
      </c>
      <c r="W86" s="196">
        <v>14.73</v>
      </c>
      <c r="X86" s="196">
        <v>62.46</v>
      </c>
      <c r="Y86" s="196">
        <v>0</v>
      </c>
      <c r="Z86">
        <v>0</v>
      </c>
      <c r="AA86" s="196">
        <v>15.67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82.86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117.84</v>
      </c>
      <c r="AQ86" s="196">
        <v>38.200000000000003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341.64</v>
      </c>
      <c r="L87" s="196">
        <v>0.96</v>
      </c>
      <c r="M87" s="196">
        <v>61.48</v>
      </c>
      <c r="N87" s="196">
        <v>50.01</v>
      </c>
      <c r="O87" s="196">
        <v>70.66</v>
      </c>
      <c r="P87" s="196">
        <v>23.5</v>
      </c>
      <c r="Q87" s="196">
        <v>2.79</v>
      </c>
      <c r="R87" s="196">
        <v>17.95</v>
      </c>
      <c r="S87" s="196">
        <v>2.79</v>
      </c>
      <c r="T87" s="196">
        <v>0</v>
      </c>
      <c r="U87" s="196">
        <v>47.78</v>
      </c>
      <c r="V87" s="196">
        <v>7.68</v>
      </c>
      <c r="W87" s="196">
        <v>14.73</v>
      </c>
      <c r="X87" s="196">
        <v>62.46</v>
      </c>
      <c r="Y87" s="196">
        <v>0</v>
      </c>
      <c r="Z87">
        <v>0</v>
      </c>
      <c r="AA87" s="196">
        <v>15.67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82.86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117.84</v>
      </c>
      <c r="AQ87" s="196">
        <v>38.200000000000003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329.56</v>
      </c>
      <c r="L88" s="196">
        <v>0.96</v>
      </c>
      <c r="M88" s="196">
        <v>61.48</v>
      </c>
      <c r="N88" s="196">
        <v>50.01</v>
      </c>
      <c r="O88" s="196">
        <v>70.66</v>
      </c>
      <c r="P88" s="196">
        <v>23.5</v>
      </c>
      <c r="Q88" s="196">
        <v>2.79</v>
      </c>
      <c r="R88" s="196">
        <v>17.95</v>
      </c>
      <c r="S88" s="196">
        <v>2.79</v>
      </c>
      <c r="T88" s="196">
        <v>0</v>
      </c>
      <c r="U88" s="196">
        <v>47.78</v>
      </c>
      <c r="V88" s="196">
        <v>7.68</v>
      </c>
      <c r="W88" s="196">
        <v>14.73</v>
      </c>
      <c r="X88" s="196">
        <v>62.46</v>
      </c>
      <c r="Y88" s="196">
        <v>0</v>
      </c>
      <c r="Z88">
        <v>0</v>
      </c>
      <c r="AA88" s="196">
        <v>15.67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82.86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117.84</v>
      </c>
      <c r="AQ88" s="196">
        <v>38.200000000000003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341.64</v>
      </c>
      <c r="L89" s="196">
        <v>0.96</v>
      </c>
      <c r="M89" s="196">
        <v>61.48</v>
      </c>
      <c r="N89" s="196">
        <v>50.01</v>
      </c>
      <c r="O89" s="196">
        <v>70.66</v>
      </c>
      <c r="P89" s="196">
        <v>23.5</v>
      </c>
      <c r="Q89" s="196">
        <v>2.79</v>
      </c>
      <c r="R89" s="196">
        <v>17.95</v>
      </c>
      <c r="S89" s="196">
        <v>2.79</v>
      </c>
      <c r="T89" s="196">
        <v>0</v>
      </c>
      <c r="U89" s="196">
        <v>47.78</v>
      </c>
      <c r="V89" s="196">
        <v>7.68</v>
      </c>
      <c r="W89" s="196">
        <v>14.73</v>
      </c>
      <c r="X89" s="196">
        <v>62.46</v>
      </c>
      <c r="Y89" s="196">
        <v>0</v>
      </c>
      <c r="Z89">
        <v>0</v>
      </c>
      <c r="AA89" s="196">
        <v>15.67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82.86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117.84</v>
      </c>
      <c r="AQ89" s="196">
        <v>38.200000000000003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345.36</v>
      </c>
      <c r="L90" s="196">
        <v>0.96</v>
      </c>
      <c r="M90" s="196">
        <v>61.48</v>
      </c>
      <c r="N90" s="196">
        <v>50.01</v>
      </c>
      <c r="O90" s="196">
        <v>70.66</v>
      </c>
      <c r="P90" s="196">
        <v>23.5</v>
      </c>
      <c r="Q90" s="196">
        <v>2.79</v>
      </c>
      <c r="R90" s="196">
        <v>17.95</v>
      </c>
      <c r="S90" s="196">
        <v>2.79</v>
      </c>
      <c r="T90" s="196">
        <v>0</v>
      </c>
      <c r="U90" s="196">
        <v>47.78</v>
      </c>
      <c r="V90" s="196">
        <v>7.68</v>
      </c>
      <c r="W90" s="196">
        <v>14.73</v>
      </c>
      <c r="X90" s="196">
        <v>62.46</v>
      </c>
      <c r="Y90" s="196">
        <v>0</v>
      </c>
      <c r="Z90">
        <v>0</v>
      </c>
      <c r="AA90" s="196">
        <v>15.67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82.86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117.84</v>
      </c>
      <c r="AQ90" s="196">
        <v>38.200000000000003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347.22</v>
      </c>
      <c r="L91" s="196">
        <v>0.96</v>
      </c>
      <c r="M91" s="196">
        <v>61.48</v>
      </c>
      <c r="N91" s="196">
        <v>50.01</v>
      </c>
      <c r="O91" s="196">
        <v>70.66</v>
      </c>
      <c r="P91" s="196">
        <v>23.5</v>
      </c>
      <c r="Q91" s="196">
        <v>2.79</v>
      </c>
      <c r="R91" s="196">
        <v>17.95</v>
      </c>
      <c r="S91" s="196">
        <v>2.79</v>
      </c>
      <c r="T91" s="196">
        <v>0</v>
      </c>
      <c r="U91" s="196">
        <v>47.78</v>
      </c>
      <c r="V91" s="196">
        <v>7.68</v>
      </c>
      <c r="W91" s="196">
        <v>14.74</v>
      </c>
      <c r="X91" s="196">
        <v>62.46</v>
      </c>
      <c r="Y91" s="196">
        <v>0</v>
      </c>
      <c r="Z91">
        <v>0</v>
      </c>
      <c r="AA91" s="196">
        <v>15.67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82.86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117.84</v>
      </c>
      <c r="AQ91" s="196">
        <v>38.200000000000003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352.8</v>
      </c>
      <c r="L92" s="196">
        <v>0.96</v>
      </c>
      <c r="M92" s="196">
        <v>61.48</v>
      </c>
      <c r="N92" s="196">
        <v>50.01</v>
      </c>
      <c r="O92" s="196">
        <v>70.66</v>
      </c>
      <c r="P92" s="196">
        <v>23.5</v>
      </c>
      <c r="Q92" s="196">
        <v>2.79</v>
      </c>
      <c r="R92" s="196">
        <v>17.95</v>
      </c>
      <c r="S92" s="196">
        <v>2.79</v>
      </c>
      <c r="T92" s="196">
        <v>0</v>
      </c>
      <c r="U92" s="196">
        <v>47.78</v>
      </c>
      <c r="V92" s="196">
        <v>7.68</v>
      </c>
      <c r="W92" s="196">
        <v>14.74</v>
      </c>
      <c r="X92" s="196">
        <v>62.46</v>
      </c>
      <c r="Y92" s="196">
        <v>0</v>
      </c>
      <c r="Z92">
        <v>0</v>
      </c>
      <c r="AA92" s="196">
        <v>15.67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82.86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117.84</v>
      </c>
      <c r="AQ92" s="196">
        <v>38.200000000000003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328.63</v>
      </c>
      <c r="L93" s="196">
        <v>0.96</v>
      </c>
      <c r="M93" s="196">
        <v>61.48</v>
      </c>
      <c r="N93" s="196">
        <v>50.01</v>
      </c>
      <c r="O93" s="196">
        <v>70.66</v>
      </c>
      <c r="P93" s="196">
        <v>23.5</v>
      </c>
      <c r="Q93" s="196">
        <v>2.79</v>
      </c>
      <c r="R93" s="196">
        <v>17.95</v>
      </c>
      <c r="S93" s="196">
        <v>2.79</v>
      </c>
      <c r="T93" s="196">
        <v>0</v>
      </c>
      <c r="U93" s="196">
        <v>47.78</v>
      </c>
      <c r="V93" s="196">
        <v>7.68</v>
      </c>
      <c r="W93" s="196">
        <v>14.73</v>
      </c>
      <c r="X93" s="196">
        <v>62.46</v>
      </c>
      <c r="Y93" s="196">
        <v>0</v>
      </c>
      <c r="Z93">
        <v>0</v>
      </c>
      <c r="AA93" s="196">
        <v>15.67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82.86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117.84</v>
      </c>
      <c r="AQ93" s="196">
        <v>38.200000000000003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296.51</v>
      </c>
      <c r="L94" s="196">
        <v>0.96</v>
      </c>
      <c r="M94" s="196">
        <v>61.48</v>
      </c>
      <c r="N94" s="196">
        <v>50.01</v>
      </c>
      <c r="O94" s="196">
        <v>70.66</v>
      </c>
      <c r="P94" s="196">
        <v>23.5</v>
      </c>
      <c r="Q94" s="196">
        <v>2.79</v>
      </c>
      <c r="R94" s="196">
        <v>17.95</v>
      </c>
      <c r="S94" s="196">
        <v>2.79</v>
      </c>
      <c r="T94" s="196">
        <v>0</v>
      </c>
      <c r="U94" s="196">
        <v>47.78</v>
      </c>
      <c r="V94" s="196">
        <v>7.68</v>
      </c>
      <c r="W94" s="196">
        <v>14.73</v>
      </c>
      <c r="X94" s="196">
        <v>62.46</v>
      </c>
      <c r="Y94" s="196">
        <v>0</v>
      </c>
      <c r="Z94">
        <v>0</v>
      </c>
      <c r="AA94" s="196">
        <v>15.67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82.86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117.84</v>
      </c>
      <c r="AQ94" s="196">
        <v>38.200000000000003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250.97</v>
      </c>
      <c r="L95" s="196">
        <v>0.96</v>
      </c>
      <c r="M95" s="196">
        <v>61.48</v>
      </c>
      <c r="N95" s="196">
        <v>50.01</v>
      </c>
      <c r="O95" s="196">
        <v>70.66</v>
      </c>
      <c r="P95" s="196">
        <v>23.5</v>
      </c>
      <c r="Q95" s="196">
        <v>2.79</v>
      </c>
      <c r="R95" s="196">
        <v>4.82</v>
      </c>
      <c r="S95" s="196">
        <v>2.79</v>
      </c>
      <c r="T95" s="196">
        <v>0</v>
      </c>
      <c r="U95" s="196">
        <v>47.78</v>
      </c>
      <c r="V95" s="196">
        <v>2.89</v>
      </c>
      <c r="W95" s="196">
        <v>14.74</v>
      </c>
      <c r="X95" s="196">
        <v>62.46</v>
      </c>
      <c r="Y95" s="196">
        <v>0</v>
      </c>
      <c r="Z95">
        <v>0</v>
      </c>
      <c r="AA95" s="196">
        <v>15.67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82.86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96.41</v>
      </c>
      <c r="AQ95" s="196">
        <v>13.5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250.97</v>
      </c>
      <c r="L96" s="196">
        <v>0.96</v>
      </c>
      <c r="M96" s="196">
        <v>61.48</v>
      </c>
      <c r="N96" s="196">
        <v>50.01</v>
      </c>
      <c r="O96" s="196">
        <v>70.66</v>
      </c>
      <c r="P96" s="196">
        <v>23.5</v>
      </c>
      <c r="Q96" s="196">
        <v>2.79</v>
      </c>
      <c r="R96" s="196">
        <v>4.82</v>
      </c>
      <c r="S96" s="196">
        <v>2.79</v>
      </c>
      <c r="T96" s="196">
        <v>0</v>
      </c>
      <c r="U96" s="196">
        <v>47.78</v>
      </c>
      <c r="V96" s="196">
        <v>2.89</v>
      </c>
      <c r="W96" s="196">
        <v>14.74</v>
      </c>
      <c r="X96" s="196">
        <v>62.46</v>
      </c>
      <c r="Y96" s="196">
        <v>0</v>
      </c>
      <c r="Z96">
        <v>0</v>
      </c>
      <c r="AA96" s="196">
        <v>15.67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82.86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57.85</v>
      </c>
      <c r="AQ96" s="196">
        <v>13.5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250.97</v>
      </c>
      <c r="L97" s="196">
        <v>0.96</v>
      </c>
      <c r="M97" s="196">
        <v>61.48</v>
      </c>
      <c r="N97" s="196">
        <v>50.01</v>
      </c>
      <c r="O97" s="196">
        <v>70.66</v>
      </c>
      <c r="P97" s="196">
        <v>23.5</v>
      </c>
      <c r="Q97" s="196">
        <v>2.79</v>
      </c>
      <c r="R97" s="196">
        <v>4.82</v>
      </c>
      <c r="S97" s="196">
        <v>2.79</v>
      </c>
      <c r="T97" s="196">
        <v>0</v>
      </c>
      <c r="U97" s="196">
        <v>47.78</v>
      </c>
      <c r="V97" s="196">
        <v>2.89</v>
      </c>
      <c r="W97" s="196">
        <v>14.74</v>
      </c>
      <c r="X97" s="196">
        <v>62.46</v>
      </c>
      <c r="Y97" s="196">
        <v>0</v>
      </c>
      <c r="Z97">
        <v>0</v>
      </c>
      <c r="AA97" s="196">
        <v>15.67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82.86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57.85</v>
      </c>
      <c r="AQ97" s="196">
        <v>13.5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250.97</v>
      </c>
      <c r="L98" s="196">
        <v>0.96</v>
      </c>
      <c r="M98" s="196">
        <v>61.48</v>
      </c>
      <c r="N98" s="196">
        <v>50.01</v>
      </c>
      <c r="O98" s="196">
        <v>70.66</v>
      </c>
      <c r="P98" s="196">
        <v>23.5</v>
      </c>
      <c r="Q98" s="196">
        <v>2.79</v>
      </c>
      <c r="R98" s="196">
        <v>4.82</v>
      </c>
      <c r="S98" s="196">
        <v>2.79</v>
      </c>
      <c r="T98" s="196">
        <v>0</v>
      </c>
      <c r="U98" s="196">
        <v>47.78</v>
      </c>
      <c r="V98" s="196">
        <v>2.89</v>
      </c>
      <c r="W98" s="196">
        <v>14.73</v>
      </c>
      <c r="X98" s="196">
        <v>62.46</v>
      </c>
      <c r="Y98" s="196">
        <v>0</v>
      </c>
      <c r="Z98">
        <v>0</v>
      </c>
      <c r="AA98" s="196">
        <v>15.67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82.86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57.85</v>
      </c>
      <c r="AQ98" s="196">
        <v>13.5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8.2820099999999979</v>
      </c>
      <c r="L99">
        <f t="shared" si="0"/>
        <v>2.358749999999997E-2</v>
      </c>
      <c r="M99">
        <f t="shared" si="0"/>
        <v>1.3970874999999974</v>
      </c>
      <c r="N99">
        <f t="shared" si="0"/>
        <v>1.1369800000000028</v>
      </c>
      <c r="O99">
        <f t="shared" si="0"/>
        <v>1.6195674999999981</v>
      </c>
      <c r="P99">
        <f t="shared" si="0"/>
        <v>0.56399999999999995</v>
      </c>
      <c r="Q99">
        <f t="shared" si="0"/>
        <v>6.8052499999999946E-2</v>
      </c>
      <c r="R99">
        <f t="shared" si="0"/>
        <v>0.32720000000000038</v>
      </c>
      <c r="S99">
        <f t="shared" si="0"/>
        <v>6.7937499999999984E-2</v>
      </c>
      <c r="T99">
        <f t="shared" si="0"/>
        <v>0</v>
      </c>
      <c r="U99">
        <f t="shared" si="0"/>
        <v>1.1551200000000013</v>
      </c>
      <c r="V99">
        <f t="shared" si="0"/>
        <v>0.14590999999999993</v>
      </c>
      <c r="W99">
        <f t="shared" si="0"/>
        <v>0.30322250000000023</v>
      </c>
      <c r="X99">
        <f t="shared" si="0"/>
        <v>1.1204500000000004</v>
      </c>
      <c r="Y99">
        <f t="shared" si="0"/>
        <v>0</v>
      </c>
      <c r="Z99">
        <f t="shared" si="0"/>
        <v>0</v>
      </c>
      <c r="AA99">
        <f t="shared" si="0"/>
        <v>0.36522500000000035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1.9865825000000004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2.3865450000000017</v>
      </c>
      <c r="AQ99">
        <f t="shared" ref="AQ99:AT99" si="1">SUM(AQ3:AQ98)/4000</f>
        <v>0.73161749999999948</v>
      </c>
      <c r="AR99">
        <f t="shared" si="1"/>
        <v>0.44205249999999974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81.95</v>
      </c>
      <c r="L3" s="196">
        <v>11.57</v>
      </c>
      <c r="M3" s="196">
        <v>0</v>
      </c>
      <c r="N3" s="196">
        <v>28.92</v>
      </c>
      <c r="O3" s="196">
        <v>48.57</v>
      </c>
      <c r="P3" s="196">
        <v>58.95</v>
      </c>
      <c r="Q3" s="196">
        <v>1.93</v>
      </c>
      <c r="R3" s="196">
        <v>4.82</v>
      </c>
      <c r="S3" s="196">
        <v>2.89</v>
      </c>
      <c r="T3" s="196">
        <v>0</v>
      </c>
      <c r="U3" s="196">
        <v>258.87</v>
      </c>
      <c r="V3" s="196">
        <v>0</v>
      </c>
      <c r="W3" s="196">
        <v>4.82</v>
      </c>
      <c r="X3" s="196">
        <v>19.28</v>
      </c>
      <c r="Y3" s="196">
        <v>0</v>
      </c>
      <c r="Z3">
        <v>0</v>
      </c>
      <c r="AA3" s="196">
        <v>8.58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48.59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33.74</v>
      </c>
      <c r="AQ3" s="196">
        <v>9.64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81.95</v>
      </c>
      <c r="L4" s="196">
        <v>11.57</v>
      </c>
      <c r="M4" s="196">
        <v>0</v>
      </c>
      <c r="N4" s="196">
        <v>28.92</v>
      </c>
      <c r="O4" s="196">
        <v>48.57</v>
      </c>
      <c r="P4" s="196">
        <v>58.95</v>
      </c>
      <c r="Q4" s="196">
        <v>1.93</v>
      </c>
      <c r="R4" s="196">
        <v>4.82</v>
      </c>
      <c r="S4" s="196">
        <v>2.89</v>
      </c>
      <c r="T4" s="196">
        <v>0</v>
      </c>
      <c r="U4" s="196">
        <v>258.87</v>
      </c>
      <c r="V4" s="196">
        <v>0</v>
      </c>
      <c r="W4" s="196">
        <v>4.82</v>
      </c>
      <c r="X4" s="196">
        <v>19.28</v>
      </c>
      <c r="Y4" s="196">
        <v>0</v>
      </c>
      <c r="Z4">
        <v>0</v>
      </c>
      <c r="AA4" s="196">
        <v>8.58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48.59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33.74</v>
      </c>
      <c r="AQ4" s="196">
        <v>9.64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81.95</v>
      </c>
      <c r="L5" s="196">
        <v>11.57</v>
      </c>
      <c r="M5" s="196">
        <v>0</v>
      </c>
      <c r="N5" s="196">
        <v>28.92</v>
      </c>
      <c r="O5" s="196">
        <v>48.57</v>
      </c>
      <c r="P5" s="196">
        <v>58.95</v>
      </c>
      <c r="Q5" s="196">
        <v>1.93</v>
      </c>
      <c r="R5" s="196">
        <v>4.82</v>
      </c>
      <c r="S5" s="196">
        <v>2.89</v>
      </c>
      <c r="T5" s="196">
        <v>0</v>
      </c>
      <c r="U5" s="196">
        <v>258.87</v>
      </c>
      <c r="V5" s="196">
        <v>0</v>
      </c>
      <c r="W5" s="196">
        <v>4.82</v>
      </c>
      <c r="X5" s="196">
        <v>19.28</v>
      </c>
      <c r="Y5" s="196">
        <v>0</v>
      </c>
      <c r="Z5">
        <v>0</v>
      </c>
      <c r="AA5" s="196">
        <v>8.58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48.59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33.74</v>
      </c>
      <c r="AQ5" s="196">
        <v>9.64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81.95</v>
      </c>
      <c r="L6" s="196">
        <v>11.57</v>
      </c>
      <c r="M6" s="196">
        <v>0</v>
      </c>
      <c r="N6" s="196">
        <v>28.92</v>
      </c>
      <c r="O6" s="196">
        <v>48.57</v>
      </c>
      <c r="P6" s="196">
        <v>58.95</v>
      </c>
      <c r="Q6" s="196">
        <v>1.93</v>
      </c>
      <c r="R6" s="196">
        <v>4.82</v>
      </c>
      <c r="S6" s="196">
        <v>2.89</v>
      </c>
      <c r="T6" s="196">
        <v>0</v>
      </c>
      <c r="U6" s="196">
        <v>258.87</v>
      </c>
      <c r="V6" s="196">
        <v>0</v>
      </c>
      <c r="W6" s="196">
        <v>4.82</v>
      </c>
      <c r="X6" s="196">
        <v>19.28</v>
      </c>
      <c r="Y6" s="196">
        <v>0</v>
      </c>
      <c r="Z6">
        <v>0</v>
      </c>
      <c r="AA6" s="196">
        <v>8.58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48.59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33.74</v>
      </c>
      <c r="AQ6" s="196">
        <v>9.64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81.95</v>
      </c>
      <c r="L7" s="196">
        <v>11.57</v>
      </c>
      <c r="M7" s="196">
        <v>0</v>
      </c>
      <c r="N7" s="196">
        <v>28.92</v>
      </c>
      <c r="O7" s="196">
        <v>48.57</v>
      </c>
      <c r="P7" s="196">
        <v>58.95</v>
      </c>
      <c r="Q7" s="196">
        <v>1.93</v>
      </c>
      <c r="R7" s="196">
        <v>4.82</v>
      </c>
      <c r="S7" s="196">
        <v>2.89</v>
      </c>
      <c r="T7" s="196">
        <v>0</v>
      </c>
      <c r="U7" s="196">
        <v>258.87</v>
      </c>
      <c r="V7" s="196">
        <v>0</v>
      </c>
      <c r="W7" s="196">
        <v>4.82</v>
      </c>
      <c r="X7" s="196">
        <v>19.28</v>
      </c>
      <c r="Y7" s="196">
        <v>0</v>
      </c>
      <c r="Z7">
        <v>0</v>
      </c>
      <c r="AA7" s="196">
        <v>8.58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33.74</v>
      </c>
      <c r="AQ7" s="196">
        <v>9.64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81.95</v>
      </c>
      <c r="L8" s="196">
        <v>11.57</v>
      </c>
      <c r="M8" s="196">
        <v>0</v>
      </c>
      <c r="N8" s="196">
        <v>28.92</v>
      </c>
      <c r="O8" s="196">
        <v>48.57</v>
      </c>
      <c r="P8" s="196">
        <v>58.95</v>
      </c>
      <c r="Q8" s="196">
        <v>1.93</v>
      </c>
      <c r="R8" s="196">
        <v>4.82</v>
      </c>
      <c r="S8" s="196">
        <v>2.89</v>
      </c>
      <c r="T8" s="196">
        <v>0</v>
      </c>
      <c r="U8" s="196">
        <v>258.87</v>
      </c>
      <c r="V8" s="196">
        <v>0</v>
      </c>
      <c r="W8" s="196">
        <v>4.82</v>
      </c>
      <c r="X8" s="196">
        <v>19.28</v>
      </c>
      <c r="Y8" s="196">
        <v>0</v>
      </c>
      <c r="Z8">
        <v>0</v>
      </c>
      <c r="AA8" s="196">
        <v>8.58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33.74</v>
      </c>
      <c r="AQ8" s="196">
        <v>9.64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81.95</v>
      </c>
      <c r="L9" s="196">
        <v>11.57</v>
      </c>
      <c r="M9" s="196">
        <v>0</v>
      </c>
      <c r="N9" s="196">
        <v>28.92</v>
      </c>
      <c r="O9" s="196">
        <v>48.57</v>
      </c>
      <c r="P9" s="196">
        <v>58.95</v>
      </c>
      <c r="Q9" s="196">
        <v>1.93</v>
      </c>
      <c r="R9" s="196">
        <v>4.82</v>
      </c>
      <c r="S9" s="196">
        <v>2.89</v>
      </c>
      <c r="T9" s="196">
        <v>0</v>
      </c>
      <c r="U9" s="196">
        <v>258.87</v>
      </c>
      <c r="V9" s="196">
        <v>0</v>
      </c>
      <c r="W9" s="196">
        <v>4.82</v>
      </c>
      <c r="X9" s="196">
        <v>19.28</v>
      </c>
      <c r="Y9" s="196">
        <v>0</v>
      </c>
      <c r="Z9">
        <v>0</v>
      </c>
      <c r="AA9" s="196">
        <v>8.58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33.74</v>
      </c>
      <c r="AQ9" s="196">
        <v>9.64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81.95</v>
      </c>
      <c r="L10" s="196">
        <v>11.57</v>
      </c>
      <c r="M10" s="196">
        <v>0</v>
      </c>
      <c r="N10" s="196">
        <v>28.92</v>
      </c>
      <c r="O10" s="196">
        <v>48.57</v>
      </c>
      <c r="P10" s="196">
        <v>58.95</v>
      </c>
      <c r="Q10" s="196">
        <v>1.93</v>
      </c>
      <c r="R10" s="196">
        <v>4.82</v>
      </c>
      <c r="S10" s="196">
        <v>2.89</v>
      </c>
      <c r="T10" s="196">
        <v>0</v>
      </c>
      <c r="U10" s="196">
        <v>258.87</v>
      </c>
      <c r="V10" s="196">
        <v>0</v>
      </c>
      <c r="W10" s="196">
        <v>4.82</v>
      </c>
      <c r="X10" s="196">
        <v>19.28</v>
      </c>
      <c r="Y10" s="196">
        <v>0</v>
      </c>
      <c r="Z10">
        <v>0</v>
      </c>
      <c r="AA10" s="196">
        <v>8.58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33.74</v>
      </c>
      <c r="AQ10" s="196">
        <v>9.64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81.95</v>
      </c>
      <c r="L11" s="196">
        <v>11.57</v>
      </c>
      <c r="M11" s="196">
        <v>0</v>
      </c>
      <c r="N11" s="196">
        <v>30</v>
      </c>
      <c r="O11" s="196">
        <v>50.38</v>
      </c>
      <c r="P11" s="196">
        <v>58.95</v>
      </c>
      <c r="Q11" s="196">
        <v>1.93</v>
      </c>
      <c r="R11" s="196">
        <v>4.82</v>
      </c>
      <c r="S11" s="196">
        <v>2.89</v>
      </c>
      <c r="T11" s="196">
        <v>0</v>
      </c>
      <c r="U11" s="196">
        <v>258.87</v>
      </c>
      <c r="V11" s="196">
        <v>0</v>
      </c>
      <c r="W11" s="196">
        <v>4.82</v>
      </c>
      <c r="X11" s="196">
        <v>19.28</v>
      </c>
      <c r="Y11" s="196">
        <v>0</v>
      </c>
      <c r="Z11">
        <v>0</v>
      </c>
      <c r="AA11" s="196">
        <v>8.34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33.74</v>
      </c>
      <c r="AQ11" s="196">
        <v>9.64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81.95</v>
      </c>
      <c r="L12" s="196">
        <v>11.57</v>
      </c>
      <c r="M12" s="196">
        <v>0</v>
      </c>
      <c r="N12" s="196">
        <v>28.92</v>
      </c>
      <c r="O12" s="196">
        <v>48.57</v>
      </c>
      <c r="P12" s="196">
        <v>58.95</v>
      </c>
      <c r="Q12" s="196">
        <v>1.93</v>
      </c>
      <c r="R12" s="196">
        <v>4.82</v>
      </c>
      <c r="S12" s="196">
        <v>2.89</v>
      </c>
      <c r="T12" s="196">
        <v>0</v>
      </c>
      <c r="U12" s="196">
        <v>258.87</v>
      </c>
      <c r="V12" s="196">
        <v>0</v>
      </c>
      <c r="W12" s="196">
        <v>4.82</v>
      </c>
      <c r="X12" s="196">
        <v>19.28</v>
      </c>
      <c r="Y12" s="196">
        <v>0</v>
      </c>
      <c r="Z12">
        <v>0</v>
      </c>
      <c r="AA12" s="196">
        <v>8.34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33.74</v>
      </c>
      <c r="AQ12" s="196">
        <v>9.64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81.95</v>
      </c>
      <c r="L13" s="196">
        <v>11.57</v>
      </c>
      <c r="M13" s="196">
        <v>0</v>
      </c>
      <c r="N13" s="196">
        <v>28.92</v>
      </c>
      <c r="O13" s="196">
        <v>48.57</v>
      </c>
      <c r="P13" s="196">
        <v>58.95</v>
      </c>
      <c r="Q13" s="196">
        <v>1.93</v>
      </c>
      <c r="R13" s="196">
        <v>4.82</v>
      </c>
      <c r="S13" s="196">
        <v>2.89</v>
      </c>
      <c r="T13" s="196">
        <v>0</v>
      </c>
      <c r="U13" s="196">
        <v>258.87</v>
      </c>
      <c r="V13" s="196">
        <v>0</v>
      </c>
      <c r="W13" s="196">
        <v>4.82</v>
      </c>
      <c r="X13" s="196">
        <v>19.28</v>
      </c>
      <c r="Y13" s="196">
        <v>0</v>
      </c>
      <c r="Z13">
        <v>0</v>
      </c>
      <c r="AA13" s="196">
        <v>8.34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33.74</v>
      </c>
      <c r="AQ13" s="196">
        <v>9.64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81.95</v>
      </c>
      <c r="L14" s="196">
        <v>11.57</v>
      </c>
      <c r="M14" s="196">
        <v>0</v>
      </c>
      <c r="N14" s="196">
        <v>28.92</v>
      </c>
      <c r="O14" s="196">
        <v>48.57</v>
      </c>
      <c r="P14" s="196">
        <v>58.95</v>
      </c>
      <c r="Q14" s="196">
        <v>1.93</v>
      </c>
      <c r="R14" s="196">
        <v>4.82</v>
      </c>
      <c r="S14" s="196">
        <v>2.89</v>
      </c>
      <c r="T14" s="196">
        <v>0</v>
      </c>
      <c r="U14" s="196">
        <v>258.87</v>
      </c>
      <c r="V14" s="196">
        <v>0</v>
      </c>
      <c r="W14" s="196">
        <v>4.82</v>
      </c>
      <c r="X14" s="196">
        <v>19.28</v>
      </c>
      <c r="Y14" s="196">
        <v>0</v>
      </c>
      <c r="Z14">
        <v>0</v>
      </c>
      <c r="AA14" s="196">
        <v>8.34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33.74</v>
      </c>
      <c r="AQ14" s="196">
        <v>9.64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79.209999999999994</v>
      </c>
      <c r="L15" s="196">
        <v>11.15</v>
      </c>
      <c r="M15" s="196">
        <v>0</v>
      </c>
      <c r="N15" s="196">
        <v>28.92</v>
      </c>
      <c r="O15" s="196">
        <v>48.57</v>
      </c>
      <c r="P15" s="196">
        <v>58.95</v>
      </c>
      <c r="Q15" s="196">
        <v>1.86</v>
      </c>
      <c r="R15" s="196">
        <v>3.86</v>
      </c>
      <c r="S15" s="196">
        <v>2.79</v>
      </c>
      <c r="T15" s="196">
        <v>0</v>
      </c>
      <c r="U15" s="196">
        <v>258.87</v>
      </c>
      <c r="V15" s="196">
        <v>0</v>
      </c>
      <c r="W15" s="196">
        <v>5.79</v>
      </c>
      <c r="X15" s="196">
        <v>17.36</v>
      </c>
      <c r="Y15" s="196">
        <v>0</v>
      </c>
      <c r="Z15">
        <v>0</v>
      </c>
      <c r="AA15" s="196">
        <v>8.34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33.74</v>
      </c>
      <c r="AQ15" s="196">
        <v>9.2899999999999991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79.209999999999994</v>
      </c>
      <c r="L16" s="196">
        <v>11.15</v>
      </c>
      <c r="M16" s="196">
        <v>0</v>
      </c>
      <c r="N16" s="196">
        <v>28.92</v>
      </c>
      <c r="O16" s="196">
        <v>48.57</v>
      </c>
      <c r="P16" s="196">
        <v>58.95</v>
      </c>
      <c r="Q16" s="196">
        <v>1.86</v>
      </c>
      <c r="R16" s="196">
        <v>3.86</v>
      </c>
      <c r="S16" s="196">
        <v>2.79</v>
      </c>
      <c r="T16" s="196">
        <v>0</v>
      </c>
      <c r="U16" s="196">
        <v>258.87</v>
      </c>
      <c r="V16" s="196">
        <v>0</v>
      </c>
      <c r="W16" s="196">
        <v>5.79</v>
      </c>
      <c r="X16" s="196">
        <v>17.36</v>
      </c>
      <c r="Y16" s="196">
        <v>0</v>
      </c>
      <c r="Z16">
        <v>0</v>
      </c>
      <c r="AA16" s="196">
        <v>8.34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33.74</v>
      </c>
      <c r="AQ16" s="196">
        <v>9.2899999999999991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79.209999999999994</v>
      </c>
      <c r="L17" s="196">
        <v>11.15</v>
      </c>
      <c r="M17" s="196">
        <v>0</v>
      </c>
      <c r="N17" s="196">
        <v>28.92</v>
      </c>
      <c r="O17" s="196">
        <v>48.57</v>
      </c>
      <c r="P17" s="196">
        <v>58.95</v>
      </c>
      <c r="Q17" s="196">
        <v>1.86</v>
      </c>
      <c r="R17" s="196">
        <v>3.86</v>
      </c>
      <c r="S17" s="196">
        <v>2.79</v>
      </c>
      <c r="T17" s="196">
        <v>0</v>
      </c>
      <c r="U17" s="196">
        <v>258.87</v>
      </c>
      <c r="V17" s="196">
        <v>0</v>
      </c>
      <c r="W17" s="196">
        <v>5.79</v>
      </c>
      <c r="X17" s="196">
        <v>17.36</v>
      </c>
      <c r="Y17" s="196">
        <v>0</v>
      </c>
      <c r="Z17">
        <v>0</v>
      </c>
      <c r="AA17" s="196">
        <v>8.34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33.74</v>
      </c>
      <c r="AQ17" s="196">
        <v>9.2899999999999991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79.209999999999994</v>
      </c>
      <c r="L18" s="196">
        <v>11.15</v>
      </c>
      <c r="M18" s="196">
        <v>0</v>
      </c>
      <c r="N18" s="196">
        <v>28.92</v>
      </c>
      <c r="O18" s="196">
        <v>48.57</v>
      </c>
      <c r="P18" s="196">
        <v>58.95</v>
      </c>
      <c r="Q18" s="196">
        <v>1.86</v>
      </c>
      <c r="R18" s="196">
        <v>3.86</v>
      </c>
      <c r="S18" s="196">
        <v>2.79</v>
      </c>
      <c r="T18" s="196">
        <v>0</v>
      </c>
      <c r="U18" s="196">
        <v>258.87</v>
      </c>
      <c r="V18" s="196">
        <v>0</v>
      </c>
      <c r="W18" s="196">
        <v>5.79</v>
      </c>
      <c r="X18" s="196">
        <v>17.36</v>
      </c>
      <c r="Y18" s="196">
        <v>0</v>
      </c>
      <c r="Z18">
        <v>0</v>
      </c>
      <c r="AA18" s="196">
        <v>8.34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33.74</v>
      </c>
      <c r="AQ18" s="196">
        <v>9.2899999999999991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79.209999999999994</v>
      </c>
      <c r="L19" s="196">
        <v>11.15</v>
      </c>
      <c r="M19" s="196">
        <v>0</v>
      </c>
      <c r="N19" s="196">
        <v>28.92</v>
      </c>
      <c r="O19" s="196">
        <v>48.57</v>
      </c>
      <c r="P19" s="196">
        <v>58.95</v>
      </c>
      <c r="Q19" s="196">
        <v>1.86</v>
      </c>
      <c r="R19" s="196">
        <v>3.86</v>
      </c>
      <c r="S19" s="196">
        <v>2.79</v>
      </c>
      <c r="T19" s="196">
        <v>0</v>
      </c>
      <c r="U19" s="196">
        <v>258.87</v>
      </c>
      <c r="V19" s="196">
        <v>0</v>
      </c>
      <c r="W19" s="196">
        <v>5.79</v>
      </c>
      <c r="X19" s="196">
        <v>17.36</v>
      </c>
      <c r="Y19" s="196">
        <v>0</v>
      </c>
      <c r="Z19">
        <v>0</v>
      </c>
      <c r="AA19" s="196">
        <v>8.34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33.74</v>
      </c>
      <c r="AQ19" s="196">
        <v>9.2899999999999991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79.209999999999994</v>
      </c>
      <c r="L20" s="196">
        <v>11.15</v>
      </c>
      <c r="M20" s="196">
        <v>0</v>
      </c>
      <c r="N20" s="196">
        <v>28.92</v>
      </c>
      <c r="O20" s="196">
        <v>48.57</v>
      </c>
      <c r="P20" s="196">
        <v>58.95</v>
      </c>
      <c r="Q20" s="196">
        <v>1.86</v>
      </c>
      <c r="R20" s="196">
        <v>3.86</v>
      </c>
      <c r="S20" s="196">
        <v>2.79</v>
      </c>
      <c r="T20" s="196">
        <v>0</v>
      </c>
      <c r="U20" s="196">
        <v>258.87</v>
      </c>
      <c r="V20" s="196">
        <v>0</v>
      </c>
      <c r="W20" s="196">
        <v>5.79</v>
      </c>
      <c r="X20" s="196">
        <v>17.36</v>
      </c>
      <c r="Y20" s="196">
        <v>0</v>
      </c>
      <c r="Z20">
        <v>0</v>
      </c>
      <c r="AA20" s="196">
        <v>8.34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33.74</v>
      </c>
      <c r="AQ20" s="196">
        <v>9.2899999999999991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79.209999999999994</v>
      </c>
      <c r="L21" s="196">
        <v>11.15</v>
      </c>
      <c r="M21" s="196">
        <v>0</v>
      </c>
      <c r="N21" s="196">
        <v>26.65</v>
      </c>
      <c r="O21" s="196">
        <v>48.57</v>
      </c>
      <c r="P21" s="196">
        <v>58.95</v>
      </c>
      <c r="Q21" s="196">
        <v>1.86</v>
      </c>
      <c r="R21" s="196">
        <v>3.86</v>
      </c>
      <c r="S21" s="196">
        <v>2.79</v>
      </c>
      <c r="T21" s="196">
        <v>0</v>
      </c>
      <c r="U21" s="196">
        <v>258.87</v>
      </c>
      <c r="V21" s="196">
        <v>0</v>
      </c>
      <c r="W21" s="196">
        <v>5.79</v>
      </c>
      <c r="X21" s="196">
        <v>17.36</v>
      </c>
      <c r="Y21" s="196">
        <v>0</v>
      </c>
      <c r="Z21">
        <v>0</v>
      </c>
      <c r="AA21" s="196">
        <v>8.34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48.59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33.74</v>
      </c>
      <c r="AQ21" s="196">
        <v>9.2899999999999991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79.209999999999994</v>
      </c>
      <c r="L22" s="196">
        <v>11.15</v>
      </c>
      <c r="M22" s="196">
        <v>0</v>
      </c>
      <c r="N22" s="196">
        <v>28.92</v>
      </c>
      <c r="O22" s="196">
        <v>48.57</v>
      </c>
      <c r="P22" s="196">
        <v>58.95</v>
      </c>
      <c r="Q22" s="196">
        <v>1.86</v>
      </c>
      <c r="R22" s="196">
        <v>3.86</v>
      </c>
      <c r="S22" s="196">
        <v>2.79</v>
      </c>
      <c r="T22" s="196">
        <v>0</v>
      </c>
      <c r="U22" s="196">
        <v>258.87</v>
      </c>
      <c r="V22" s="196">
        <v>0</v>
      </c>
      <c r="W22" s="196">
        <v>5.79</v>
      </c>
      <c r="X22" s="196">
        <v>17.36</v>
      </c>
      <c r="Y22" s="196">
        <v>0</v>
      </c>
      <c r="Z22">
        <v>0</v>
      </c>
      <c r="AA22" s="196">
        <v>8.34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48.59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33.74</v>
      </c>
      <c r="AQ22" s="196">
        <v>9.2899999999999991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79.209999999999994</v>
      </c>
      <c r="L23" s="196">
        <v>11.15</v>
      </c>
      <c r="M23" s="196">
        <v>0</v>
      </c>
      <c r="N23" s="196">
        <v>28.92</v>
      </c>
      <c r="O23" s="196">
        <v>48.57</v>
      </c>
      <c r="P23" s="196">
        <v>58.95</v>
      </c>
      <c r="Q23" s="196">
        <v>1.86</v>
      </c>
      <c r="R23" s="196">
        <v>3.86</v>
      </c>
      <c r="S23" s="196">
        <v>2.79</v>
      </c>
      <c r="T23" s="196">
        <v>0</v>
      </c>
      <c r="U23" s="196">
        <v>258.87</v>
      </c>
      <c r="V23" s="196">
        <v>4.4400000000000004</v>
      </c>
      <c r="W23" s="196">
        <v>6.76</v>
      </c>
      <c r="X23" s="196">
        <v>24.98</v>
      </c>
      <c r="Y23" s="196">
        <v>0</v>
      </c>
      <c r="Z23">
        <v>0</v>
      </c>
      <c r="AA23" s="196">
        <v>8.34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48.59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68.14</v>
      </c>
      <c r="AQ23" s="196">
        <v>9.64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79.209999999999994</v>
      </c>
      <c r="L24" s="196">
        <v>11.15</v>
      </c>
      <c r="M24" s="196">
        <v>0</v>
      </c>
      <c r="N24" s="196">
        <v>28.92</v>
      </c>
      <c r="O24" s="196">
        <v>48.57</v>
      </c>
      <c r="P24" s="196">
        <v>58.95</v>
      </c>
      <c r="Q24" s="196">
        <v>1.86</v>
      </c>
      <c r="R24" s="196">
        <v>3.86</v>
      </c>
      <c r="S24" s="196">
        <v>2.79</v>
      </c>
      <c r="T24" s="196">
        <v>0</v>
      </c>
      <c r="U24" s="196">
        <v>258.87</v>
      </c>
      <c r="V24" s="196">
        <v>4.4400000000000004</v>
      </c>
      <c r="W24" s="196">
        <v>8.52</v>
      </c>
      <c r="X24" s="196">
        <v>24.08</v>
      </c>
      <c r="Y24" s="196">
        <v>0</v>
      </c>
      <c r="Z24">
        <v>0</v>
      </c>
      <c r="AA24" s="196">
        <v>8.34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48.59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68.14</v>
      </c>
      <c r="AQ24" s="196">
        <v>9.64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79.209999999999994</v>
      </c>
      <c r="L25" s="196">
        <v>11.15</v>
      </c>
      <c r="M25" s="196">
        <v>0</v>
      </c>
      <c r="N25" s="196">
        <v>28.92</v>
      </c>
      <c r="O25" s="196">
        <v>48.57</v>
      </c>
      <c r="P25" s="196">
        <v>58.95</v>
      </c>
      <c r="Q25" s="196">
        <v>1.86</v>
      </c>
      <c r="R25" s="196">
        <v>3.86</v>
      </c>
      <c r="S25" s="196">
        <v>2.79</v>
      </c>
      <c r="T25" s="196">
        <v>0</v>
      </c>
      <c r="U25" s="196">
        <v>258.87</v>
      </c>
      <c r="V25" s="196">
        <v>4.45</v>
      </c>
      <c r="W25" s="196">
        <v>8.52</v>
      </c>
      <c r="X25" s="196">
        <v>24.08</v>
      </c>
      <c r="Y25" s="196">
        <v>0</v>
      </c>
      <c r="Z25">
        <v>0</v>
      </c>
      <c r="AA25" s="196">
        <v>8.34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48.59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64.41</v>
      </c>
      <c r="AQ25" s="196">
        <v>9.2899999999999991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79.209999999999994</v>
      </c>
      <c r="L26" s="196">
        <v>11.15</v>
      </c>
      <c r="M26" s="196">
        <v>0</v>
      </c>
      <c r="N26" s="196">
        <v>28.92</v>
      </c>
      <c r="O26" s="196">
        <v>48.57</v>
      </c>
      <c r="P26" s="196">
        <v>58.95</v>
      </c>
      <c r="Q26" s="196">
        <v>1.86</v>
      </c>
      <c r="R26" s="196">
        <v>3.86</v>
      </c>
      <c r="S26" s="196">
        <v>2.79</v>
      </c>
      <c r="T26" s="196">
        <v>0</v>
      </c>
      <c r="U26" s="196">
        <v>258.87</v>
      </c>
      <c r="V26" s="196">
        <v>4.45</v>
      </c>
      <c r="W26" s="196">
        <v>8.52</v>
      </c>
      <c r="X26" s="196">
        <v>24.08</v>
      </c>
      <c r="Y26" s="196">
        <v>0</v>
      </c>
      <c r="Z26">
        <v>0</v>
      </c>
      <c r="AA26" s="196">
        <v>8.34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48.59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68.14</v>
      </c>
      <c r="AQ26" s="196">
        <v>9.2899999999999991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79.209999999999994</v>
      </c>
      <c r="L27" s="196">
        <v>11.15</v>
      </c>
      <c r="M27" s="196">
        <v>0</v>
      </c>
      <c r="N27" s="196">
        <v>28.92</v>
      </c>
      <c r="O27" s="196">
        <v>48.57</v>
      </c>
      <c r="P27" s="196">
        <v>58.95</v>
      </c>
      <c r="Q27" s="196">
        <v>1.86</v>
      </c>
      <c r="R27" s="196">
        <v>3.86</v>
      </c>
      <c r="S27" s="196">
        <v>2.79</v>
      </c>
      <c r="T27" s="196">
        <v>0</v>
      </c>
      <c r="U27" s="196">
        <v>258.87</v>
      </c>
      <c r="V27" s="196">
        <v>4.45</v>
      </c>
      <c r="W27" s="196">
        <v>8.52</v>
      </c>
      <c r="X27" s="196">
        <v>24.08</v>
      </c>
      <c r="Y27" s="196">
        <v>0</v>
      </c>
      <c r="Z27">
        <v>0</v>
      </c>
      <c r="AA27" s="196">
        <v>8.34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48.59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68.14</v>
      </c>
      <c r="AQ27" s="196">
        <v>9.2899999999999991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79.209999999999994</v>
      </c>
      <c r="L28" s="196">
        <v>11.15</v>
      </c>
      <c r="M28" s="196">
        <v>0</v>
      </c>
      <c r="N28" s="196">
        <v>28.92</v>
      </c>
      <c r="O28" s="196">
        <v>48.57</v>
      </c>
      <c r="P28" s="196">
        <v>58.95</v>
      </c>
      <c r="Q28" s="196">
        <v>1.86</v>
      </c>
      <c r="R28" s="196">
        <v>10.39</v>
      </c>
      <c r="S28" s="196">
        <v>2.79</v>
      </c>
      <c r="T28" s="196">
        <v>0</v>
      </c>
      <c r="U28" s="196">
        <v>258.87</v>
      </c>
      <c r="V28" s="196">
        <v>4.45</v>
      </c>
      <c r="W28" s="196">
        <v>8.52</v>
      </c>
      <c r="X28" s="196">
        <v>24.08</v>
      </c>
      <c r="Y28" s="196">
        <v>0</v>
      </c>
      <c r="Z28">
        <v>0</v>
      </c>
      <c r="AA28" s="196">
        <v>8.34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48.59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68.14</v>
      </c>
      <c r="AQ28" s="196">
        <v>9.2899999999999991</v>
      </c>
      <c r="AR28" s="196">
        <v>0.3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79.209999999999994</v>
      </c>
      <c r="L29" s="196">
        <v>11.15</v>
      </c>
      <c r="M29" s="196">
        <v>0</v>
      </c>
      <c r="N29" s="196">
        <v>28.92</v>
      </c>
      <c r="O29" s="196">
        <v>48.57</v>
      </c>
      <c r="P29" s="196">
        <v>58.95</v>
      </c>
      <c r="Q29" s="196">
        <v>1.86</v>
      </c>
      <c r="R29" s="196">
        <v>10.38</v>
      </c>
      <c r="S29" s="196">
        <v>2.79</v>
      </c>
      <c r="T29" s="196">
        <v>0</v>
      </c>
      <c r="U29" s="196">
        <v>258.87</v>
      </c>
      <c r="V29" s="196">
        <v>4.42</v>
      </c>
      <c r="W29" s="196">
        <v>8.52</v>
      </c>
      <c r="X29" s="196">
        <v>24.08</v>
      </c>
      <c r="Y29" s="196">
        <v>0</v>
      </c>
      <c r="Z29">
        <v>0</v>
      </c>
      <c r="AA29" s="196">
        <v>8.34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48.59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68.14</v>
      </c>
      <c r="AQ29" s="196">
        <v>9.2899999999999991</v>
      </c>
      <c r="AR29" s="196">
        <v>1.99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79.209999999999994</v>
      </c>
      <c r="L30" s="196">
        <v>11.15</v>
      </c>
      <c r="M30" s="196">
        <v>0</v>
      </c>
      <c r="N30" s="196">
        <v>28.92</v>
      </c>
      <c r="O30" s="196">
        <v>48.57</v>
      </c>
      <c r="P30" s="196">
        <v>58.95</v>
      </c>
      <c r="Q30" s="196">
        <v>1.86</v>
      </c>
      <c r="R30" s="196">
        <v>10.38</v>
      </c>
      <c r="S30" s="196">
        <v>2.79</v>
      </c>
      <c r="T30" s="196">
        <v>0</v>
      </c>
      <c r="U30" s="196">
        <v>258.87</v>
      </c>
      <c r="V30" s="196">
        <v>4.4400000000000004</v>
      </c>
      <c r="W30" s="196">
        <v>8.52</v>
      </c>
      <c r="X30" s="196">
        <v>24.08</v>
      </c>
      <c r="Y30" s="196">
        <v>0</v>
      </c>
      <c r="Z30">
        <v>0</v>
      </c>
      <c r="AA30" s="196">
        <v>8.34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48.59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68.14</v>
      </c>
      <c r="AQ30" s="196">
        <v>22.09</v>
      </c>
      <c r="AR30" s="196">
        <v>6.9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79.209999999999994</v>
      </c>
      <c r="L31" s="196">
        <v>11.15</v>
      </c>
      <c r="M31" s="196">
        <v>0</v>
      </c>
      <c r="N31" s="196">
        <v>28.92</v>
      </c>
      <c r="O31" s="196">
        <v>48.57</v>
      </c>
      <c r="P31" s="196">
        <v>58.95</v>
      </c>
      <c r="Q31" s="196">
        <v>1.86</v>
      </c>
      <c r="R31" s="196">
        <v>10.38</v>
      </c>
      <c r="S31" s="196">
        <v>2.79</v>
      </c>
      <c r="T31" s="196">
        <v>0</v>
      </c>
      <c r="U31" s="196">
        <v>258.87</v>
      </c>
      <c r="V31" s="196">
        <v>4.4400000000000004</v>
      </c>
      <c r="W31" s="196">
        <v>8.52</v>
      </c>
      <c r="X31" s="196">
        <v>24.08</v>
      </c>
      <c r="Y31" s="196">
        <v>0</v>
      </c>
      <c r="Z31">
        <v>0</v>
      </c>
      <c r="AA31" s="196">
        <v>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48.59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68.14</v>
      </c>
      <c r="AQ31" s="196">
        <v>22.09</v>
      </c>
      <c r="AR31" s="196">
        <v>16.2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99.24</v>
      </c>
      <c r="L32" s="196">
        <v>11.15</v>
      </c>
      <c r="M32" s="196">
        <v>0</v>
      </c>
      <c r="N32" s="196">
        <v>28.92</v>
      </c>
      <c r="O32" s="196">
        <v>48.57</v>
      </c>
      <c r="P32" s="196">
        <v>58.95</v>
      </c>
      <c r="Q32" s="196">
        <v>1.86</v>
      </c>
      <c r="R32" s="196">
        <v>10.38</v>
      </c>
      <c r="S32" s="196">
        <v>2.79</v>
      </c>
      <c r="T32" s="196">
        <v>0</v>
      </c>
      <c r="U32" s="196">
        <v>258.87</v>
      </c>
      <c r="V32" s="196">
        <v>4.4400000000000004</v>
      </c>
      <c r="W32" s="196">
        <v>8.52</v>
      </c>
      <c r="X32" s="196">
        <v>24.08</v>
      </c>
      <c r="Y32" s="196">
        <v>0</v>
      </c>
      <c r="Z32">
        <v>0</v>
      </c>
      <c r="AA32" s="196">
        <v>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48.59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68.14</v>
      </c>
      <c r="AQ32" s="196">
        <v>22.09</v>
      </c>
      <c r="AR32" s="196">
        <v>17.850000000000001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158.26</v>
      </c>
      <c r="L33" s="196">
        <v>24.1</v>
      </c>
      <c r="M33" s="196">
        <v>0</v>
      </c>
      <c r="N33" s="196">
        <v>28.92</v>
      </c>
      <c r="O33" s="196">
        <v>48.57</v>
      </c>
      <c r="P33" s="196">
        <v>58.95</v>
      </c>
      <c r="Q33" s="196">
        <v>1.86</v>
      </c>
      <c r="R33" s="196">
        <v>10.38</v>
      </c>
      <c r="S33" s="196">
        <v>2.79</v>
      </c>
      <c r="T33" s="196">
        <v>0</v>
      </c>
      <c r="U33" s="196">
        <v>258.87</v>
      </c>
      <c r="V33" s="196">
        <v>4.4400000000000004</v>
      </c>
      <c r="W33" s="196">
        <v>8.52</v>
      </c>
      <c r="X33" s="196">
        <v>24.08</v>
      </c>
      <c r="Y33" s="196">
        <v>0</v>
      </c>
      <c r="Z33">
        <v>0</v>
      </c>
      <c r="AA33" s="196">
        <v>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48.59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68.14</v>
      </c>
      <c r="AQ33" s="196">
        <v>22.09</v>
      </c>
      <c r="AR33" s="196">
        <v>20.85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125.33</v>
      </c>
      <c r="L34" s="196">
        <v>11.15</v>
      </c>
      <c r="M34" s="196">
        <v>0</v>
      </c>
      <c r="N34" s="196">
        <v>28.92</v>
      </c>
      <c r="O34" s="196">
        <v>48.57</v>
      </c>
      <c r="P34" s="196">
        <v>58.95</v>
      </c>
      <c r="Q34" s="196">
        <v>1.86</v>
      </c>
      <c r="R34" s="196">
        <v>10.38</v>
      </c>
      <c r="S34" s="196">
        <v>2.79</v>
      </c>
      <c r="T34" s="196">
        <v>0</v>
      </c>
      <c r="U34" s="196">
        <v>258.87</v>
      </c>
      <c r="V34" s="196">
        <v>4.4400000000000004</v>
      </c>
      <c r="W34" s="196">
        <v>8.52</v>
      </c>
      <c r="X34" s="196">
        <v>24.08</v>
      </c>
      <c r="Y34" s="196">
        <v>0</v>
      </c>
      <c r="Z34">
        <v>0</v>
      </c>
      <c r="AA34" s="196">
        <v>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48.59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68.14</v>
      </c>
      <c r="AQ34" s="196">
        <v>22.09</v>
      </c>
      <c r="AR34" s="196">
        <v>20.85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79.209999999999994</v>
      </c>
      <c r="L35" s="196">
        <v>11.15</v>
      </c>
      <c r="M35" s="196">
        <v>0</v>
      </c>
      <c r="N35" s="196">
        <v>28.92</v>
      </c>
      <c r="O35" s="196">
        <v>48.57</v>
      </c>
      <c r="P35" s="196">
        <v>58.95</v>
      </c>
      <c r="Q35" s="196">
        <v>1.86</v>
      </c>
      <c r="R35" s="196">
        <v>10.38</v>
      </c>
      <c r="S35" s="196">
        <v>2.79</v>
      </c>
      <c r="T35" s="196">
        <v>0</v>
      </c>
      <c r="U35" s="196">
        <v>258.87</v>
      </c>
      <c r="V35" s="196">
        <v>4.4400000000000004</v>
      </c>
      <c r="W35" s="196">
        <v>8.52</v>
      </c>
      <c r="X35" s="196">
        <v>24.08</v>
      </c>
      <c r="Y35" s="196">
        <v>0</v>
      </c>
      <c r="Z35">
        <v>0</v>
      </c>
      <c r="AA35" s="196">
        <v>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48.59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68.14</v>
      </c>
      <c r="AQ35" s="196">
        <v>22.09</v>
      </c>
      <c r="AR35" s="196">
        <v>20.85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79.209999999999994</v>
      </c>
      <c r="L36" s="196">
        <v>11.15</v>
      </c>
      <c r="M36" s="196">
        <v>0</v>
      </c>
      <c r="N36" s="196">
        <v>28.92</v>
      </c>
      <c r="O36" s="196">
        <v>48.57</v>
      </c>
      <c r="P36" s="196">
        <v>58.95</v>
      </c>
      <c r="Q36" s="196">
        <v>1.86</v>
      </c>
      <c r="R36" s="196">
        <v>10.38</v>
      </c>
      <c r="S36" s="196">
        <v>2.79</v>
      </c>
      <c r="T36" s="196">
        <v>0</v>
      </c>
      <c r="U36" s="196">
        <v>258.87</v>
      </c>
      <c r="V36" s="196">
        <v>4.4400000000000004</v>
      </c>
      <c r="W36" s="196">
        <v>8.52</v>
      </c>
      <c r="X36" s="196">
        <v>24.08</v>
      </c>
      <c r="Y36" s="196">
        <v>0</v>
      </c>
      <c r="Z36">
        <v>0</v>
      </c>
      <c r="AA36" s="196">
        <v>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48.59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68.14</v>
      </c>
      <c r="AQ36" s="196">
        <v>22.09</v>
      </c>
      <c r="AR36" s="196">
        <v>20.85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79.209999999999994</v>
      </c>
      <c r="L37" s="196">
        <v>11.15</v>
      </c>
      <c r="M37" s="196">
        <v>0</v>
      </c>
      <c r="N37" s="196">
        <v>28.92</v>
      </c>
      <c r="O37" s="196">
        <v>48.57</v>
      </c>
      <c r="P37" s="196">
        <v>58.95</v>
      </c>
      <c r="Q37" s="196">
        <v>1.86</v>
      </c>
      <c r="R37" s="196">
        <v>10.38</v>
      </c>
      <c r="S37" s="196">
        <v>2.79</v>
      </c>
      <c r="T37" s="196">
        <v>0</v>
      </c>
      <c r="U37" s="196">
        <v>258.87</v>
      </c>
      <c r="V37" s="196">
        <v>4.4400000000000004</v>
      </c>
      <c r="W37" s="196">
        <v>8.52</v>
      </c>
      <c r="X37" s="196">
        <v>24.08</v>
      </c>
      <c r="Y37" s="196">
        <v>0</v>
      </c>
      <c r="Z37">
        <v>0</v>
      </c>
      <c r="AA37" s="196">
        <v>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48.59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68.14</v>
      </c>
      <c r="AQ37" s="196">
        <v>22.09</v>
      </c>
      <c r="AR37" s="196">
        <v>23.35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79.209999999999994</v>
      </c>
      <c r="L38" s="196">
        <v>11.15</v>
      </c>
      <c r="M38" s="196">
        <v>0</v>
      </c>
      <c r="N38" s="196">
        <v>28.92</v>
      </c>
      <c r="O38" s="196">
        <v>48.57</v>
      </c>
      <c r="P38" s="196">
        <v>58.95</v>
      </c>
      <c r="Q38" s="196">
        <v>1.86</v>
      </c>
      <c r="R38" s="196">
        <v>10.38</v>
      </c>
      <c r="S38" s="196">
        <v>2.79</v>
      </c>
      <c r="T38" s="196">
        <v>0</v>
      </c>
      <c r="U38" s="196">
        <v>258.87</v>
      </c>
      <c r="V38" s="196">
        <v>4.4400000000000004</v>
      </c>
      <c r="W38" s="196">
        <v>8.52</v>
      </c>
      <c r="X38" s="196">
        <v>24.08</v>
      </c>
      <c r="Y38" s="196">
        <v>0</v>
      </c>
      <c r="Z38">
        <v>0</v>
      </c>
      <c r="AA38" s="196">
        <v>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48.59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68.14</v>
      </c>
      <c r="AQ38" s="196">
        <v>22.09</v>
      </c>
      <c r="AR38" s="196">
        <v>23.35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140.37</v>
      </c>
      <c r="L39" s="196">
        <v>11.15</v>
      </c>
      <c r="M39" s="196">
        <v>0</v>
      </c>
      <c r="N39" s="196">
        <v>28.92</v>
      </c>
      <c r="O39" s="196">
        <v>48.57</v>
      </c>
      <c r="P39" s="196">
        <v>58.95</v>
      </c>
      <c r="Q39" s="196">
        <v>1.86</v>
      </c>
      <c r="R39" s="196">
        <v>10.38</v>
      </c>
      <c r="S39" s="196">
        <v>2.79</v>
      </c>
      <c r="T39" s="196">
        <v>0</v>
      </c>
      <c r="U39" s="196">
        <v>258.87</v>
      </c>
      <c r="V39" s="196">
        <v>4.4400000000000004</v>
      </c>
      <c r="W39" s="196">
        <v>8.52</v>
      </c>
      <c r="X39" s="196">
        <v>24.08</v>
      </c>
      <c r="Y39" s="196">
        <v>0</v>
      </c>
      <c r="Z39">
        <v>0</v>
      </c>
      <c r="AA39" s="196">
        <v>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48.59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68.14</v>
      </c>
      <c r="AQ39" s="196">
        <v>22.09</v>
      </c>
      <c r="AR39" s="196">
        <v>23.35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145.38999999999999</v>
      </c>
      <c r="L40" s="196">
        <v>11.15</v>
      </c>
      <c r="M40" s="196">
        <v>0</v>
      </c>
      <c r="N40" s="196">
        <v>28.92</v>
      </c>
      <c r="O40" s="196">
        <v>48.57</v>
      </c>
      <c r="P40" s="196">
        <v>58.95</v>
      </c>
      <c r="Q40" s="196">
        <v>1.86</v>
      </c>
      <c r="R40" s="196">
        <v>10.38</v>
      </c>
      <c r="S40" s="196">
        <v>2.67</v>
      </c>
      <c r="T40" s="196">
        <v>0</v>
      </c>
      <c r="U40" s="196">
        <v>258.87</v>
      </c>
      <c r="V40" s="196">
        <v>4.4400000000000004</v>
      </c>
      <c r="W40" s="196">
        <v>8.52</v>
      </c>
      <c r="X40" s="196">
        <v>24.08</v>
      </c>
      <c r="Y40" s="196">
        <v>0</v>
      </c>
      <c r="Z40">
        <v>0</v>
      </c>
      <c r="AA40" s="196">
        <v>8.34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48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68.14</v>
      </c>
      <c r="AQ40" s="196">
        <v>22.09</v>
      </c>
      <c r="AR40" s="196">
        <v>23.65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113.76</v>
      </c>
      <c r="L41" s="196">
        <v>11.15</v>
      </c>
      <c r="M41" s="196">
        <v>0</v>
      </c>
      <c r="N41" s="196">
        <v>28.92</v>
      </c>
      <c r="O41" s="196">
        <v>48.57</v>
      </c>
      <c r="P41" s="196">
        <v>58.95</v>
      </c>
      <c r="Q41" s="196">
        <v>1.86</v>
      </c>
      <c r="R41" s="196">
        <v>10.38</v>
      </c>
      <c r="S41" s="196">
        <v>2.78</v>
      </c>
      <c r="T41" s="196">
        <v>0</v>
      </c>
      <c r="U41" s="196">
        <v>258.87</v>
      </c>
      <c r="V41" s="196">
        <v>4.4400000000000004</v>
      </c>
      <c r="W41" s="196">
        <v>8.52</v>
      </c>
      <c r="X41" s="196">
        <v>24.08</v>
      </c>
      <c r="Y41" s="196">
        <v>0</v>
      </c>
      <c r="Z41">
        <v>0</v>
      </c>
      <c r="AA41" s="196">
        <v>8.34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48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68.14</v>
      </c>
      <c r="AQ41" s="196">
        <v>22.09</v>
      </c>
      <c r="AR41" s="196">
        <v>23.65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113.76</v>
      </c>
      <c r="L42" s="196">
        <v>11.15</v>
      </c>
      <c r="M42" s="196">
        <v>0</v>
      </c>
      <c r="N42" s="196">
        <v>28.92</v>
      </c>
      <c r="O42" s="196">
        <v>48.57</v>
      </c>
      <c r="P42" s="196">
        <v>58.95</v>
      </c>
      <c r="Q42" s="196">
        <v>1.86</v>
      </c>
      <c r="R42" s="196">
        <v>10.38</v>
      </c>
      <c r="S42" s="196">
        <v>2.78</v>
      </c>
      <c r="T42" s="196">
        <v>0</v>
      </c>
      <c r="U42" s="196">
        <v>258.87</v>
      </c>
      <c r="V42" s="196">
        <v>4.4400000000000004</v>
      </c>
      <c r="W42" s="196">
        <v>8.52</v>
      </c>
      <c r="X42" s="196">
        <v>24.08</v>
      </c>
      <c r="Y42" s="196">
        <v>0</v>
      </c>
      <c r="Z42">
        <v>0</v>
      </c>
      <c r="AA42" s="196">
        <v>8.34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48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68.14</v>
      </c>
      <c r="AQ42" s="196">
        <v>22.09</v>
      </c>
      <c r="AR42" s="196">
        <v>23.65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112.79</v>
      </c>
      <c r="L43" s="196">
        <v>11.15</v>
      </c>
      <c r="M43" s="196">
        <v>0</v>
      </c>
      <c r="N43" s="196">
        <v>28.92</v>
      </c>
      <c r="O43" s="196">
        <v>48.57</v>
      </c>
      <c r="P43" s="196">
        <v>58.95</v>
      </c>
      <c r="Q43" s="196">
        <v>1.86</v>
      </c>
      <c r="R43" s="196">
        <v>10.38</v>
      </c>
      <c r="S43" s="196">
        <v>2.78</v>
      </c>
      <c r="T43" s="196">
        <v>0</v>
      </c>
      <c r="U43" s="196">
        <v>258.87</v>
      </c>
      <c r="V43" s="196">
        <v>4.4400000000000004</v>
      </c>
      <c r="W43" s="196">
        <v>8.52</v>
      </c>
      <c r="X43" s="196">
        <v>24.08</v>
      </c>
      <c r="Y43" s="196">
        <v>0</v>
      </c>
      <c r="Z43">
        <v>0</v>
      </c>
      <c r="AA43" s="196">
        <v>8.34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48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68.14</v>
      </c>
      <c r="AQ43" s="196">
        <v>22.09</v>
      </c>
      <c r="AR43" s="196">
        <v>23.65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95.45</v>
      </c>
      <c r="L44" s="196">
        <v>11.15</v>
      </c>
      <c r="M44" s="196">
        <v>0</v>
      </c>
      <c r="N44" s="196">
        <v>28.92</v>
      </c>
      <c r="O44" s="196">
        <v>48.57</v>
      </c>
      <c r="P44" s="196">
        <v>58.95</v>
      </c>
      <c r="Q44" s="196">
        <v>1.86</v>
      </c>
      <c r="R44" s="196">
        <v>10.38</v>
      </c>
      <c r="S44" s="196">
        <v>2.78</v>
      </c>
      <c r="T44" s="196">
        <v>0</v>
      </c>
      <c r="U44" s="196">
        <v>258.87</v>
      </c>
      <c r="V44" s="196">
        <v>4.4400000000000004</v>
      </c>
      <c r="W44" s="196">
        <v>8.52</v>
      </c>
      <c r="X44" s="196">
        <v>21.52</v>
      </c>
      <c r="Y44" s="196">
        <v>0</v>
      </c>
      <c r="Z44">
        <v>0</v>
      </c>
      <c r="AA44" s="196">
        <v>8.34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48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68.14</v>
      </c>
      <c r="AQ44" s="196">
        <v>22.09</v>
      </c>
      <c r="AR44" s="196">
        <v>23.65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95.45</v>
      </c>
      <c r="L45" s="196">
        <v>11.15</v>
      </c>
      <c r="M45" s="196">
        <v>0</v>
      </c>
      <c r="N45" s="196">
        <v>28.92</v>
      </c>
      <c r="O45" s="196">
        <v>48.57</v>
      </c>
      <c r="P45" s="196">
        <v>58.95</v>
      </c>
      <c r="Q45" s="196">
        <v>1.86</v>
      </c>
      <c r="R45" s="196">
        <v>10.38</v>
      </c>
      <c r="S45" s="196">
        <v>2.78</v>
      </c>
      <c r="T45" s="196">
        <v>0</v>
      </c>
      <c r="U45" s="196">
        <v>254.59</v>
      </c>
      <c r="V45" s="196">
        <v>4.4400000000000004</v>
      </c>
      <c r="W45" s="196">
        <v>8.52</v>
      </c>
      <c r="X45" s="196">
        <v>21.52</v>
      </c>
      <c r="Y45" s="196">
        <v>0</v>
      </c>
      <c r="Z45">
        <v>0</v>
      </c>
      <c r="AA45" s="196">
        <v>8.34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48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68.14</v>
      </c>
      <c r="AQ45" s="196">
        <v>22.09</v>
      </c>
      <c r="AR45" s="196">
        <v>23.65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95.45</v>
      </c>
      <c r="L46" s="196">
        <v>11.15</v>
      </c>
      <c r="M46" s="196">
        <v>0</v>
      </c>
      <c r="N46" s="196">
        <v>28.92</v>
      </c>
      <c r="O46" s="196">
        <v>48.57</v>
      </c>
      <c r="P46" s="196">
        <v>58.95</v>
      </c>
      <c r="Q46" s="196">
        <v>1.86</v>
      </c>
      <c r="R46" s="196">
        <v>10.38</v>
      </c>
      <c r="S46" s="196">
        <v>2.78</v>
      </c>
      <c r="T46" s="196">
        <v>0</v>
      </c>
      <c r="U46" s="196">
        <v>254.59</v>
      </c>
      <c r="V46" s="196">
        <v>4.4400000000000004</v>
      </c>
      <c r="W46" s="196">
        <v>8.52</v>
      </c>
      <c r="X46" s="196">
        <v>20.78</v>
      </c>
      <c r="Y46" s="196">
        <v>0</v>
      </c>
      <c r="Z46">
        <v>0</v>
      </c>
      <c r="AA46" s="196">
        <v>8.34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48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68.14</v>
      </c>
      <c r="AQ46" s="196">
        <v>22.09</v>
      </c>
      <c r="AR46" s="196">
        <v>23.65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106.33</v>
      </c>
      <c r="L47" s="196">
        <v>11.15</v>
      </c>
      <c r="M47" s="196">
        <v>0</v>
      </c>
      <c r="N47" s="196">
        <v>28.92</v>
      </c>
      <c r="O47" s="196">
        <v>48.57</v>
      </c>
      <c r="P47" s="196">
        <v>58.95</v>
      </c>
      <c r="Q47" s="196">
        <v>1.86</v>
      </c>
      <c r="R47" s="196">
        <v>10.38</v>
      </c>
      <c r="S47" s="196">
        <v>2.79</v>
      </c>
      <c r="T47" s="196">
        <v>0</v>
      </c>
      <c r="U47" s="196">
        <v>254.59</v>
      </c>
      <c r="V47" s="196">
        <v>4.4400000000000004</v>
      </c>
      <c r="W47" s="196">
        <v>8.52</v>
      </c>
      <c r="X47" s="196">
        <v>29.2</v>
      </c>
      <c r="Y47" s="196">
        <v>0</v>
      </c>
      <c r="Z47">
        <v>0</v>
      </c>
      <c r="AA47" s="196">
        <v>8.34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48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68.14</v>
      </c>
      <c r="AQ47" s="196">
        <v>22.09</v>
      </c>
      <c r="AR47" s="196">
        <v>23.65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101.5</v>
      </c>
      <c r="L48" s="196">
        <v>11.15</v>
      </c>
      <c r="M48" s="196">
        <v>0</v>
      </c>
      <c r="N48" s="196">
        <v>28.92</v>
      </c>
      <c r="O48" s="196">
        <v>48.57</v>
      </c>
      <c r="P48" s="196">
        <v>58.95</v>
      </c>
      <c r="Q48" s="196">
        <v>1.86</v>
      </c>
      <c r="R48" s="196">
        <v>10.38</v>
      </c>
      <c r="S48" s="196">
        <v>2.79</v>
      </c>
      <c r="T48" s="196">
        <v>0</v>
      </c>
      <c r="U48" s="196">
        <v>254.59</v>
      </c>
      <c r="V48" s="196">
        <v>4.4400000000000004</v>
      </c>
      <c r="W48" s="196">
        <v>8.52</v>
      </c>
      <c r="X48" s="196">
        <v>30.49</v>
      </c>
      <c r="Y48" s="196">
        <v>0</v>
      </c>
      <c r="Z48">
        <v>0</v>
      </c>
      <c r="AA48" s="196">
        <v>8.58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48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68.14</v>
      </c>
      <c r="AQ48" s="196">
        <v>22.09</v>
      </c>
      <c r="AR48" s="196">
        <v>23.65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76.37</v>
      </c>
      <c r="L49" s="196">
        <v>11.15</v>
      </c>
      <c r="M49" s="196">
        <v>0</v>
      </c>
      <c r="N49" s="196">
        <v>28.92</v>
      </c>
      <c r="O49" s="196">
        <v>48.57</v>
      </c>
      <c r="P49" s="196">
        <v>58.95</v>
      </c>
      <c r="Q49" s="196">
        <v>1.86</v>
      </c>
      <c r="R49" s="196">
        <v>10.38</v>
      </c>
      <c r="S49" s="196">
        <v>2.79</v>
      </c>
      <c r="T49" s="196">
        <v>0</v>
      </c>
      <c r="U49" s="196">
        <v>254.59</v>
      </c>
      <c r="V49" s="196">
        <v>4.4400000000000004</v>
      </c>
      <c r="W49" s="196">
        <v>8.52</v>
      </c>
      <c r="X49" s="196">
        <v>30.49</v>
      </c>
      <c r="Y49" s="196">
        <v>0</v>
      </c>
      <c r="Z49">
        <v>0</v>
      </c>
      <c r="AA49" s="196">
        <v>8.58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48.59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68.14</v>
      </c>
      <c r="AQ49" s="196">
        <v>22.09</v>
      </c>
      <c r="AR49" s="196">
        <v>23.65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76.37</v>
      </c>
      <c r="L50" s="196">
        <v>11.15</v>
      </c>
      <c r="M50" s="196">
        <v>0</v>
      </c>
      <c r="N50" s="196">
        <v>28.92</v>
      </c>
      <c r="O50" s="196">
        <v>48.57</v>
      </c>
      <c r="P50" s="196">
        <v>58.95</v>
      </c>
      <c r="Q50" s="196">
        <v>1.86</v>
      </c>
      <c r="R50" s="196">
        <v>10.38</v>
      </c>
      <c r="S50" s="196">
        <v>2.79</v>
      </c>
      <c r="T50" s="196">
        <v>0</v>
      </c>
      <c r="U50" s="196">
        <v>254.59</v>
      </c>
      <c r="V50" s="196">
        <v>4.4400000000000004</v>
      </c>
      <c r="W50" s="196">
        <v>8.52</v>
      </c>
      <c r="X50" s="196">
        <v>31.78</v>
      </c>
      <c r="Y50" s="196">
        <v>0</v>
      </c>
      <c r="Z50">
        <v>0</v>
      </c>
      <c r="AA50" s="196">
        <v>8.58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48.59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68.14</v>
      </c>
      <c r="AQ50" s="196">
        <v>22.09</v>
      </c>
      <c r="AR50" s="196">
        <v>23.65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76.37</v>
      </c>
      <c r="L51" s="196">
        <v>11.15</v>
      </c>
      <c r="M51" s="196">
        <v>0</v>
      </c>
      <c r="N51" s="196">
        <v>28.92</v>
      </c>
      <c r="O51" s="196">
        <v>48.57</v>
      </c>
      <c r="P51" s="196">
        <v>58.95</v>
      </c>
      <c r="Q51" s="196">
        <v>1.86</v>
      </c>
      <c r="R51" s="196">
        <v>10.38</v>
      </c>
      <c r="S51" s="196">
        <v>2.79</v>
      </c>
      <c r="T51" s="196">
        <v>0</v>
      </c>
      <c r="U51" s="196">
        <v>254.59</v>
      </c>
      <c r="V51" s="196">
        <v>4.4400000000000004</v>
      </c>
      <c r="W51" s="196">
        <v>8.52</v>
      </c>
      <c r="X51" s="196">
        <v>31.78</v>
      </c>
      <c r="Y51" s="196">
        <v>0</v>
      </c>
      <c r="Z51">
        <v>0</v>
      </c>
      <c r="AA51" s="196">
        <v>8.34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48.59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68.14</v>
      </c>
      <c r="AQ51" s="196">
        <v>22.09</v>
      </c>
      <c r="AR51" s="196">
        <v>23.65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76.37</v>
      </c>
      <c r="L52" s="196">
        <v>11.15</v>
      </c>
      <c r="M52" s="196">
        <v>0</v>
      </c>
      <c r="N52" s="196">
        <v>28.92</v>
      </c>
      <c r="O52" s="196">
        <v>48.57</v>
      </c>
      <c r="P52" s="196">
        <v>58.95</v>
      </c>
      <c r="Q52" s="196">
        <v>1.86</v>
      </c>
      <c r="R52" s="196">
        <v>10.38</v>
      </c>
      <c r="S52" s="196">
        <v>2.79</v>
      </c>
      <c r="T52" s="196">
        <v>0</v>
      </c>
      <c r="U52" s="196">
        <v>254.59</v>
      </c>
      <c r="V52" s="196">
        <v>4.4400000000000004</v>
      </c>
      <c r="W52" s="196">
        <v>8.52</v>
      </c>
      <c r="X52" s="196">
        <v>33.06</v>
      </c>
      <c r="Y52" s="196">
        <v>0</v>
      </c>
      <c r="Z52">
        <v>0</v>
      </c>
      <c r="AA52" s="196">
        <v>8.34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48.59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68.14</v>
      </c>
      <c r="AQ52" s="196">
        <v>22.09</v>
      </c>
      <c r="AR52" s="196">
        <v>23.65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76.37</v>
      </c>
      <c r="L53" s="196">
        <v>11.15</v>
      </c>
      <c r="M53" s="196">
        <v>0</v>
      </c>
      <c r="N53" s="196">
        <v>28.92</v>
      </c>
      <c r="O53" s="196">
        <v>48.57</v>
      </c>
      <c r="P53" s="196">
        <v>58.95</v>
      </c>
      <c r="Q53" s="196">
        <v>1.86</v>
      </c>
      <c r="R53" s="196">
        <v>4.82</v>
      </c>
      <c r="S53" s="196">
        <v>2.79</v>
      </c>
      <c r="T53" s="196">
        <v>0</v>
      </c>
      <c r="U53" s="196">
        <v>254.59</v>
      </c>
      <c r="V53" s="196">
        <v>0</v>
      </c>
      <c r="W53" s="196">
        <v>8.52</v>
      </c>
      <c r="X53" s="196">
        <v>33.4</v>
      </c>
      <c r="Y53" s="196">
        <v>0</v>
      </c>
      <c r="Z53">
        <v>0</v>
      </c>
      <c r="AA53" s="196">
        <v>8.34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48.59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68.14</v>
      </c>
      <c r="AQ53" s="196">
        <v>22.09</v>
      </c>
      <c r="AR53" s="196">
        <v>23.65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76.37</v>
      </c>
      <c r="L54" s="196">
        <v>11.15</v>
      </c>
      <c r="M54" s="196">
        <v>0</v>
      </c>
      <c r="N54" s="196">
        <v>28.92</v>
      </c>
      <c r="O54" s="196">
        <v>48.57</v>
      </c>
      <c r="P54" s="196">
        <v>58.95</v>
      </c>
      <c r="Q54" s="196">
        <v>1.86</v>
      </c>
      <c r="R54" s="196">
        <v>4.82</v>
      </c>
      <c r="S54" s="196">
        <v>2.78</v>
      </c>
      <c r="T54" s="196">
        <v>0</v>
      </c>
      <c r="U54" s="196">
        <v>254.59</v>
      </c>
      <c r="V54" s="196">
        <v>0</v>
      </c>
      <c r="W54" s="196">
        <v>8.52</v>
      </c>
      <c r="X54" s="196">
        <v>33.4</v>
      </c>
      <c r="Y54" s="196">
        <v>0</v>
      </c>
      <c r="Z54">
        <v>0</v>
      </c>
      <c r="AA54" s="196">
        <v>8.34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48.59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68.14</v>
      </c>
      <c r="AQ54" s="196">
        <v>22.91</v>
      </c>
      <c r="AR54" s="196">
        <v>23.65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76.37</v>
      </c>
      <c r="L55" s="196">
        <v>11.15</v>
      </c>
      <c r="M55" s="196">
        <v>0</v>
      </c>
      <c r="N55" s="196">
        <v>28.92</v>
      </c>
      <c r="O55" s="196">
        <v>48.57</v>
      </c>
      <c r="P55" s="196">
        <v>58.95</v>
      </c>
      <c r="Q55" s="196">
        <v>1.86</v>
      </c>
      <c r="R55" s="196">
        <v>6.11</v>
      </c>
      <c r="S55" s="196">
        <v>2.78</v>
      </c>
      <c r="T55" s="196">
        <v>0</v>
      </c>
      <c r="U55" s="196">
        <v>254.59</v>
      </c>
      <c r="V55" s="196">
        <v>0</v>
      </c>
      <c r="W55" s="196">
        <v>8.52</v>
      </c>
      <c r="X55" s="196">
        <v>36.119999999999997</v>
      </c>
      <c r="Y55" s="196">
        <v>0</v>
      </c>
      <c r="Z55">
        <v>0</v>
      </c>
      <c r="AA55" s="196">
        <v>8.34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48.59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70.680000000000007</v>
      </c>
      <c r="AQ55" s="196">
        <v>22.91</v>
      </c>
      <c r="AR55" s="196">
        <v>23.65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76.37</v>
      </c>
      <c r="L56" s="196">
        <v>11.15</v>
      </c>
      <c r="M56" s="196">
        <v>0</v>
      </c>
      <c r="N56" s="196">
        <v>28.92</v>
      </c>
      <c r="O56" s="196">
        <v>48.57</v>
      </c>
      <c r="P56" s="196">
        <v>58.95</v>
      </c>
      <c r="Q56" s="196">
        <v>1.86</v>
      </c>
      <c r="R56" s="196">
        <v>4.82</v>
      </c>
      <c r="S56" s="196">
        <v>2.78</v>
      </c>
      <c r="T56" s="196">
        <v>0</v>
      </c>
      <c r="U56" s="196">
        <v>254.59</v>
      </c>
      <c r="V56" s="196">
        <v>0</v>
      </c>
      <c r="W56" s="196">
        <v>8.52</v>
      </c>
      <c r="X56" s="196">
        <v>36.119999999999997</v>
      </c>
      <c r="Y56" s="196">
        <v>0</v>
      </c>
      <c r="Z56">
        <v>0</v>
      </c>
      <c r="AA56" s="196">
        <v>8.34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48.59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70.680000000000007</v>
      </c>
      <c r="AQ56" s="196">
        <v>10</v>
      </c>
      <c r="AR56" s="196">
        <v>23.65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76.37</v>
      </c>
      <c r="L57" s="196">
        <v>11.15</v>
      </c>
      <c r="M57" s="196">
        <v>0</v>
      </c>
      <c r="N57" s="196">
        <v>28.92</v>
      </c>
      <c r="O57" s="196">
        <v>48.57</v>
      </c>
      <c r="P57" s="196">
        <v>58.95</v>
      </c>
      <c r="Q57" s="196">
        <v>1.86</v>
      </c>
      <c r="R57" s="196">
        <v>4.82</v>
      </c>
      <c r="S57" s="196">
        <v>2.78</v>
      </c>
      <c r="T57" s="196">
        <v>0</v>
      </c>
      <c r="U57" s="196">
        <v>254.59</v>
      </c>
      <c r="V57" s="196">
        <v>0</v>
      </c>
      <c r="W57" s="196">
        <v>8.52</v>
      </c>
      <c r="X57" s="196">
        <v>36.119999999999997</v>
      </c>
      <c r="Y57" s="196">
        <v>0</v>
      </c>
      <c r="Z57">
        <v>0</v>
      </c>
      <c r="AA57" s="196">
        <v>8.34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48.59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60.74</v>
      </c>
      <c r="AQ57" s="196">
        <v>9.64</v>
      </c>
      <c r="AR57" s="196">
        <v>23.65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76.37</v>
      </c>
      <c r="L58" s="196">
        <v>11.15</v>
      </c>
      <c r="M58" s="196">
        <v>0</v>
      </c>
      <c r="N58" s="196">
        <v>28.92</v>
      </c>
      <c r="O58" s="196">
        <v>48.57</v>
      </c>
      <c r="P58" s="196">
        <v>58.95</v>
      </c>
      <c r="Q58" s="196">
        <v>1.86</v>
      </c>
      <c r="R58" s="196">
        <v>4.82</v>
      </c>
      <c r="S58" s="196">
        <v>2.78</v>
      </c>
      <c r="T58" s="196">
        <v>0</v>
      </c>
      <c r="U58" s="196">
        <v>254.59</v>
      </c>
      <c r="V58" s="196">
        <v>0</v>
      </c>
      <c r="W58" s="196">
        <v>8.52</v>
      </c>
      <c r="X58" s="196">
        <v>36.119999999999997</v>
      </c>
      <c r="Y58" s="196">
        <v>0</v>
      </c>
      <c r="Z58">
        <v>0</v>
      </c>
      <c r="AA58" s="196">
        <v>8.34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48.59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60.74</v>
      </c>
      <c r="AQ58" s="196">
        <v>9.64</v>
      </c>
      <c r="AR58" s="196">
        <v>23.65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76.37</v>
      </c>
      <c r="L59" s="196">
        <v>11.15</v>
      </c>
      <c r="M59" s="196">
        <v>0</v>
      </c>
      <c r="N59" s="196">
        <v>28.92</v>
      </c>
      <c r="O59" s="196">
        <v>48.57</v>
      </c>
      <c r="P59" s="196">
        <v>58.95</v>
      </c>
      <c r="Q59" s="196">
        <v>1.86</v>
      </c>
      <c r="R59" s="196">
        <v>4.82</v>
      </c>
      <c r="S59" s="196">
        <v>2.78</v>
      </c>
      <c r="T59" s="196">
        <v>0</v>
      </c>
      <c r="U59" s="196">
        <v>254.59</v>
      </c>
      <c r="V59" s="196">
        <v>0</v>
      </c>
      <c r="W59" s="196">
        <v>8.52</v>
      </c>
      <c r="X59" s="196">
        <v>36.119999999999997</v>
      </c>
      <c r="Y59" s="196">
        <v>0</v>
      </c>
      <c r="Z59">
        <v>0</v>
      </c>
      <c r="AA59" s="196">
        <v>8.1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48.59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60.74</v>
      </c>
      <c r="AQ59" s="196">
        <v>9.64</v>
      </c>
      <c r="AR59" s="196">
        <v>23.65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76.37</v>
      </c>
      <c r="L60" s="196">
        <v>11.15</v>
      </c>
      <c r="M60" s="196">
        <v>0</v>
      </c>
      <c r="N60" s="196">
        <v>28.92</v>
      </c>
      <c r="O60" s="196">
        <v>48.57</v>
      </c>
      <c r="P60" s="196">
        <v>58.95</v>
      </c>
      <c r="Q60" s="196">
        <v>1.86</v>
      </c>
      <c r="R60" s="196">
        <v>4.82</v>
      </c>
      <c r="S60" s="196">
        <v>2.78</v>
      </c>
      <c r="T60" s="196">
        <v>0</v>
      </c>
      <c r="U60" s="196">
        <v>254.59</v>
      </c>
      <c r="V60" s="196">
        <v>0</v>
      </c>
      <c r="W60" s="196">
        <v>8.52</v>
      </c>
      <c r="X60" s="196">
        <v>36.119999999999997</v>
      </c>
      <c r="Y60" s="196">
        <v>0</v>
      </c>
      <c r="Z60">
        <v>0</v>
      </c>
      <c r="AA60" s="196">
        <v>8.1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48.59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60.74</v>
      </c>
      <c r="AQ60" s="196">
        <v>14.11</v>
      </c>
      <c r="AR60" s="196">
        <v>23.65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76.37</v>
      </c>
      <c r="L61" s="196">
        <v>11.15</v>
      </c>
      <c r="M61" s="196">
        <v>0</v>
      </c>
      <c r="N61" s="196">
        <v>28.92</v>
      </c>
      <c r="O61" s="196">
        <v>48.57</v>
      </c>
      <c r="P61" s="196">
        <v>58.95</v>
      </c>
      <c r="Q61" s="196">
        <v>1.86</v>
      </c>
      <c r="R61" s="196">
        <v>4.82</v>
      </c>
      <c r="S61" s="196">
        <v>2.78</v>
      </c>
      <c r="T61" s="196">
        <v>0</v>
      </c>
      <c r="U61" s="196">
        <v>254.59</v>
      </c>
      <c r="V61" s="196">
        <v>0</v>
      </c>
      <c r="W61" s="196">
        <v>8.52</v>
      </c>
      <c r="X61" s="196">
        <v>36.119999999999997</v>
      </c>
      <c r="Y61" s="196">
        <v>0</v>
      </c>
      <c r="Z61">
        <v>0</v>
      </c>
      <c r="AA61" s="196">
        <v>8.1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48.59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60.74</v>
      </c>
      <c r="AQ61" s="196">
        <v>9.64</v>
      </c>
      <c r="AR61" s="196">
        <v>23.65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76.37</v>
      </c>
      <c r="L62" s="196">
        <v>11.15</v>
      </c>
      <c r="M62" s="196">
        <v>0</v>
      </c>
      <c r="N62" s="196">
        <v>28.92</v>
      </c>
      <c r="O62" s="196">
        <v>48.57</v>
      </c>
      <c r="P62" s="196">
        <v>58.95</v>
      </c>
      <c r="Q62" s="196">
        <v>1.86</v>
      </c>
      <c r="R62" s="196">
        <v>4.82</v>
      </c>
      <c r="S62" s="196">
        <v>2.78</v>
      </c>
      <c r="T62" s="196">
        <v>0</v>
      </c>
      <c r="U62" s="196">
        <v>254.59</v>
      </c>
      <c r="V62" s="196">
        <v>0</v>
      </c>
      <c r="W62" s="196">
        <v>8.52</v>
      </c>
      <c r="X62" s="196">
        <v>36.119999999999997</v>
      </c>
      <c r="Y62" s="196">
        <v>0</v>
      </c>
      <c r="Z62">
        <v>0</v>
      </c>
      <c r="AA62" s="196">
        <v>8.1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48.59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60.74</v>
      </c>
      <c r="AQ62" s="196">
        <v>12.86</v>
      </c>
      <c r="AR62" s="196">
        <v>23.65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76.37</v>
      </c>
      <c r="L63" s="196">
        <v>11.15</v>
      </c>
      <c r="M63" s="196">
        <v>0</v>
      </c>
      <c r="N63" s="196">
        <v>28.92</v>
      </c>
      <c r="O63" s="196">
        <v>48.57</v>
      </c>
      <c r="P63" s="196">
        <v>58.95</v>
      </c>
      <c r="Q63" s="196">
        <v>1.86</v>
      </c>
      <c r="R63" s="196">
        <v>4.82</v>
      </c>
      <c r="S63" s="196">
        <v>2.78</v>
      </c>
      <c r="T63" s="196">
        <v>0</v>
      </c>
      <c r="U63" s="196">
        <v>254.59</v>
      </c>
      <c r="V63" s="196">
        <v>0</v>
      </c>
      <c r="W63" s="196">
        <v>8.52</v>
      </c>
      <c r="X63" s="196">
        <v>36.119999999999997</v>
      </c>
      <c r="Y63" s="196">
        <v>0</v>
      </c>
      <c r="Z63">
        <v>0</v>
      </c>
      <c r="AA63" s="196">
        <v>8.1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48.59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60.74</v>
      </c>
      <c r="AQ63" s="196">
        <v>22.09</v>
      </c>
      <c r="AR63" s="196">
        <v>24.25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76.37</v>
      </c>
      <c r="L64" s="196">
        <v>11.15</v>
      </c>
      <c r="M64" s="196">
        <v>0</v>
      </c>
      <c r="N64" s="196">
        <v>28.92</v>
      </c>
      <c r="O64" s="196">
        <v>48.57</v>
      </c>
      <c r="P64" s="196">
        <v>58.95</v>
      </c>
      <c r="Q64" s="196">
        <v>1.86</v>
      </c>
      <c r="R64" s="196">
        <v>4.82</v>
      </c>
      <c r="S64" s="196">
        <v>2.78</v>
      </c>
      <c r="T64" s="196">
        <v>0</v>
      </c>
      <c r="U64" s="196">
        <v>254.59</v>
      </c>
      <c r="V64" s="196">
        <v>0</v>
      </c>
      <c r="W64" s="196">
        <v>8.52</v>
      </c>
      <c r="X64" s="196">
        <v>36.119999999999997</v>
      </c>
      <c r="Y64" s="196">
        <v>0</v>
      </c>
      <c r="Z64">
        <v>0</v>
      </c>
      <c r="AA64" s="196">
        <v>8.1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48.59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60.74</v>
      </c>
      <c r="AQ64" s="196">
        <v>22.09</v>
      </c>
      <c r="AR64" s="196">
        <v>24.25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76.37</v>
      </c>
      <c r="L65" s="196">
        <v>11.15</v>
      </c>
      <c r="M65" s="196">
        <v>0</v>
      </c>
      <c r="N65" s="196">
        <v>28.92</v>
      </c>
      <c r="O65" s="196">
        <v>48.57</v>
      </c>
      <c r="P65" s="196">
        <v>58.95</v>
      </c>
      <c r="Q65" s="196">
        <v>1.86</v>
      </c>
      <c r="R65" s="196">
        <v>4.82</v>
      </c>
      <c r="S65" s="196">
        <v>2.78</v>
      </c>
      <c r="T65" s="196">
        <v>0</v>
      </c>
      <c r="U65" s="196">
        <v>254.59</v>
      </c>
      <c r="V65" s="196">
        <v>0</v>
      </c>
      <c r="W65" s="196">
        <v>8.52</v>
      </c>
      <c r="X65" s="196">
        <v>36.119999999999997</v>
      </c>
      <c r="Y65" s="196">
        <v>0</v>
      </c>
      <c r="Z65">
        <v>0</v>
      </c>
      <c r="AA65" s="196">
        <v>8.1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48.59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68.14</v>
      </c>
      <c r="AQ65" s="196">
        <v>22.09</v>
      </c>
      <c r="AR65" s="196">
        <v>24.25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76.37</v>
      </c>
      <c r="L66" s="196">
        <v>11.15</v>
      </c>
      <c r="M66" s="196">
        <v>0</v>
      </c>
      <c r="N66" s="196">
        <v>28.92</v>
      </c>
      <c r="O66" s="196">
        <v>48.57</v>
      </c>
      <c r="P66" s="196">
        <v>58.95</v>
      </c>
      <c r="Q66" s="196">
        <v>1.86</v>
      </c>
      <c r="R66" s="196">
        <v>4.82</v>
      </c>
      <c r="S66" s="196">
        <v>2.78</v>
      </c>
      <c r="T66" s="196">
        <v>0</v>
      </c>
      <c r="U66" s="196">
        <v>254.59</v>
      </c>
      <c r="V66" s="196">
        <v>0</v>
      </c>
      <c r="W66" s="196">
        <v>8.52</v>
      </c>
      <c r="X66" s="196">
        <v>36.119999999999997</v>
      </c>
      <c r="Y66" s="196">
        <v>0</v>
      </c>
      <c r="Z66">
        <v>0</v>
      </c>
      <c r="AA66" s="196">
        <v>8.1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48.59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68.14</v>
      </c>
      <c r="AQ66" s="196">
        <v>22.91</v>
      </c>
      <c r="AR66" s="196">
        <v>24.25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76.37</v>
      </c>
      <c r="L67" s="196">
        <v>11.15</v>
      </c>
      <c r="M67" s="196">
        <v>0</v>
      </c>
      <c r="N67" s="196">
        <v>28.92</v>
      </c>
      <c r="O67" s="196">
        <v>48.57</v>
      </c>
      <c r="P67" s="196">
        <v>58.95</v>
      </c>
      <c r="Q67" s="196">
        <v>1.86</v>
      </c>
      <c r="R67" s="196">
        <v>4.82</v>
      </c>
      <c r="S67" s="196">
        <v>2.78</v>
      </c>
      <c r="T67" s="196">
        <v>0</v>
      </c>
      <c r="U67" s="196">
        <v>254.59</v>
      </c>
      <c r="V67" s="196">
        <v>0</v>
      </c>
      <c r="W67" s="196">
        <v>8.52</v>
      </c>
      <c r="X67" s="196">
        <v>36.119999999999997</v>
      </c>
      <c r="Y67" s="196">
        <v>0</v>
      </c>
      <c r="Z67">
        <v>0</v>
      </c>
      <c r="AA67" s="196">
        <v>8.1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48.59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68.14</v>
      </c>
      <c r="AQ67" s="196">
        <v>22.09</v>
      </c>
      <c r="AR67" s="196">
        <v>24.09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89.37</v>
      </c>
      <c r="L68" s="196">
        <v>11.15</v>
      </c>
      <c r="M68" s="196">
        <v>0</v>
      </c>
      <c r="N68" s="196">
        <v>28.92</v>
      </c>
      <c r="O68" s="196">
        <v>48.57</v>
      </c>
      <c r="P68" s="196">
        <v>58.95</v>
      </c>
      <c r="Q68" s="196">
        <v>1.86</v>
      </c>
      <c r="R68" s="196">
        <v>10.38</v>
      </c>
      <c r="S68" s="196">
        <v>2.78</v>
      </c>
      <c r="T68" s="196">
        <v>0</v>
      </c>
      <c r="U68" s="196">
        <v>254.59</v>
      </c>
      <c r="V68" s="196">
        <v>4.18</v>
      </c>
      <c r="W68" s="196">
        <v>8.52</v>
      </c>
      <c r="X68" s="196">
        <v>36.119999999999997</v>
      </c>
      <c r="Y68" s="196">
        <v>0</v>
      </c>
      <c r="Z68">
        <v>0</v>
      </c>
      <c r="AA68" s="196">
        <v>8.1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48.59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68.14</v>
      </c>
      <c r="AQ68" s="196">
        <v>22.09</v>
      </c>
      <c r="AR68" s="196">
        <v>19.84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152.59</v>
      </c>
      <c r="L69" s="196">
        <v>11.15</v>
      </c>
      <c r="M69" s="196">
        <v>0</v>
      </c>
      <c r="N69" s="196">
        <v>28.92</v>
      </c>
      <c r="O69" s="196">
        <v>48.57</v>
      </c>
      <c r="P69" s="196">
        <v>58.95</v>
      </c>
      <c r="Q69" s="196">
        <v>1.86</v>
      </c>
      <c r="R69" s="196">
        <v>10.38</v>
      </c>
      <c r="S69" s="196">
        <v>2.78</v>
      </c>
      <c r="T69" s="196">
        <v>0</v>
      </c>
      <c r="U69" s="196">
        <v>254.59</v>
      </c>
      <c r="V69" s="196">
        <v>4.4400000000000004</v>
      </c>
      <c r="W69" s="196">
        <v>8.52</v>
      </c>
      <c r="X69" s="196">
        <v>36.119999999999997</v>
      </c>
      <c r="Y69" s="196">
        <v>0</v>
      </c>
      <c r="Z69">
        <v>0</v>
      </c>
      <c r="AA69" s="196">
        <v>8.1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48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68.14</v>
      </c>
      <c r="AQ69" s="196">
        <v>22.09</v>
      </c>
      <c r="AR69" s="196">
        <v>8.27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152.59</v>
      </c>
      <c r="L70" s="196">
        <v>26.02</v>
      </c>
      <c r="M70" s="196">
        <v>0</v>
      </c>
      <c r="N70" s="196">
        <v>28.92</v>
      </c>
      <c r="O70" s="196">
        <v>48.57</v>
      </c>
      <c r="P70" s="196">
        <v>58.95</v>
      </c>
      <c r="Q70" s="196">
        <v>1.86</v>
      </c>
      <c r="R70" s="196">
        <v>10.38</v>
      </c>
      <c r="S70" s="196">
        <v>2.63</v>
      </c>
      <c r="T70" s="196">
        <v>0</v>
      </c>
      <c r="U70" s="196">
        <v>254.59</v>
      </c>
      <c r="V70" s="196">
        <v>4.4400000000000004</v>
      </c>
      <c r="W70" s="196">
        <v>8.52</v>
      </c>
      <c r="X70" s="196">
        <v>36.119999999999997</v>
      </c>
      <c r="Y70" s="196">
        <v>0</v>
      </c>
      <c r="Z70">
        <v>0</v>
      </c>
      <c r="AA70" s="196">
        <v>8.1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48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68.14</v>
      </c>
      <c r="AQ70" s="196">
        <v>22.09</v>
      </c>
      <c r="AR70" s="196">
        <v>3.76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152.37</v>
      </c>
      <c r="L71" s="196">
        <v>26.03</v>
      </c>
      <c r="M71" s="196">
        <v>0</v>
      </c>
      <c r="N71" s="196">
        <v>28.92</v>
      </c>
      <c r="O71" s="196">
        <v>48.57</v>
      </c>
      <c r="P71" s="196">
        <v>58.95</v>
      </c>
      <c r="Q71" s="196">
        <v>5</v>
      </c>
      <c r="R71" s="196">
        <v>10.38</v>
      </c>
      <c r="S71" s="196">
        <v>6.35</v>
      </c>
      <c r="T71" s="196">
        <v>0</v>
      </c>
      <c r="U71" s="196">
        <v>254.59</v>
      </c>
      <c r="V71" s="196">
        <v>4.4400000000000004</v>
      </c>
      <c r="W71" s="196">
        <v>8.52</v>
      </c>
      <c r="X71" s="196">
        <v>36.119999999999997</v>
      </c>
      <c r="Y71" s="196">
        <v>0</v>
      </c>
      <c r="Z71">
        <v>0</v>
      </c>
      <c r="AA71" s="196">
        <v>8.1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68.14</v>
      </c>
      <c r="AQ71" s="196">
        <v>22.09</v>
      </c>
      <c r="AR71" s="196">
        <v>2.09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152.51</v>
      </c>
      <c r="L72" s="196">
        <v>26.03</v>
      </c>
      <c r="M72" s="196">
        <v>0</v>
      </c>
      <c r="N72" s="196">
        <v>28.92</v>
      </c>
      <c r="O72" s="196">
        <v>48.57</v>
      </c>
      <c r="P72" s="196">
        <v>58.95</v>
      </c>
      <c r="Q72" s="196">
        <v>5.03</v>
      </c>
      <c r="R72" s="196">
        <v>10.38</v>
      </c>
      <c r="S72" s="196">
        <v>6.46</v>
      </c>
      <c r="T72" s="196">
        <v>0</v>
      </c>
      <c r="U72" s="196">
        <v>254.59</v>
      </c>
      <c r="V72" s="196">
        <v>4.4400000000000004</v>
      </c>
      <c r="W72" s="196">
        <v>8.52</v>
      </c>
      <c r="X72" s="196">
        <v>36.119999999999997</v>
      </c>
      <c r="Y72" s="196">
        <v>0</v>
      </c>
      <c r="Z72">
        <v>0</v>
      </c>
      <c r="AA72" s="196">
        <v>8.1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68.14</v>
      </c>
      <c r="AQ72" s="196">
        <v>22.09</v>
      </c>
      <c r="AR72" s="196">
        <v>0.52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152.51</v>
      </c>
      <c r="L73" s="196">
        <v>26.03</v>
      </c>
      <c r="M73" s="196">
        <v>0</v>
      </c>
      <c r="N73" s="196">
        <v>28.92</v>
      </c>
      <c r="O73" s="196">
        <v>48.57</v>
      </c>
      <c r="P73" s="196">
        <v>58.95</v>
      </c>
      <c r="Q73" s="196">
        <v>5.03</v>
      </c>
      <c r="R73" s="196">
        <v>10.38</v>
      </c>
      <c r="S73" s="196">
        <v>6.46</v>
      </c>
      <c r="T73" s="196">
        <v>0</v>
      </c>
      <c r="U73" s="196">
        <v>254.59</v>
      </c>
      <c r="V73" s="196">
        <v>4.4400000000000004</v>
      </c>
      <c r="W73" s="196">
        <v>8.52</v>
      </c>
      <c r="X73" s="196">
        <v>36.119999999999997</v>
      </c>
      <c r="Y73" s="196">
        <v>0</v>
      </c>
      <c r="Z73">
        <v>0</v>
      </c>
      <c r="AA73" s="196">
        <v>8.1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68.14</v>
      </c>
      <c r="AQ73" s="196">
        <v>22.09</v>
      </c>
      <c r="AR73" s="196">
        <v>0.03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152.51</v>
      </c>
      <c r="L74" s="196">
        <v>26.03</v>
      </c>
      <c r="M74" s="196">
        <v>0</v>
      </c>
      <c r="N74" s="196">
        <v>28.92</v>
      </c>
      <c r="O74" s="196">
        <v>48.57</v>
      </c>
      <c r="P74" s="196">
        <v>58.95</v>
      </c>
      <c r="Q74" s="196">
        <v>5.03</v>
      </c>
      <c r="R74" s="196">
        <v>10.38</v>
      </c>
      <c r="S74" s="196">
        <v>6.46</v>
      </c>
      <c r="T74" s="196">
        <v>0</v>
      </c>
      <c r="U74" s="196">
        <v>254.59</v>
      </c>
      <c r="V74" s="196">
        <v>4.4400000000000004</v>
      </c>
      <c r="W74" s="196">
        <v>8.52</v>
      </c>
      <c r="X74" s="196">
        <v>36.119999999999997</v>
      </c>
      <c r="Y74" s="196">
        <v>0</v>
      </c>
      <c r="Z74">
        <v>0</v>
      </c>
      <c r="AA74" s="196">
        <v>8.1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68.14</v>
      </c>
      <c r="AQ74" s="196">
        <v>22.09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158.19</v>
      </c>
      <c r="L75" s="196">
        <v>26.03</v>
      </c>
      <c r="M75" s="196">
        <v>0</v>
      </c>
      <c r="N75" s="196">
        <v>28.92</v>
      </c>
      <c r="O75" s="196">
        <v>48.57</v>
      </c>
      <c r="P75" s="196">
        <v>58.95</v>
      </c>
      <c r="Q75" s="196">
        <v>5.0199999999999996</v>
      </c>
      <c r="R75" s="196">
        <v>10.38</v>
      </c>
      <c r="S75" s="196">
        <v>6.46</v>
      </c>
      <c r="T75" s="196">
        <v>0</v>
      </c>
      <c r="U75" s="196">
        <v>254.59</v>
      </c>
      <c r="V75" s="196">
        <v>4.4400000000000004</v>
      </c>
      <c r="W75" s="196">
        <v>8.52</v>
      </c>
      <c r="X75" s="196">
        <v>36.119999999999997</v>
      </c>
      <c r="Y75" s="196">
        <v>0</v>
      </c>
      <c r="Z75">
        <v>0</v>
      </c>
      <c r="AA75" s="196">
        <v>8.58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68.14</v>
      </c>
      <c r="AQ75" s="196">
        <v>22.09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158.19</v>
      </c>
      <c r="L76" s="196">
        <v>26.03</v>
      </c>
      <c r="M76" s="196">
        <v>0</v>
      </c>
      <c r="N76" s="196">
        <v>28.92</v>
      </c>
      <c r="O76" s="196">
        <v>48.57</v>
      </c>
      <c r="P76" s="196">
        <v>58.95</v>
      </c>
      <c r="Q76" s="196">
        <v>5.03</v>
      </c>
      <c r="R76" s="196">
        <v>10.38</v>
      </c>
      <c r="S76" s="196">
        <v>6.46</v>
      </c>
      <c r="T76" s="196">
        <v>0</v>
      </c>
      <c r="U76" s="196">
        <v>254.59</v>
      </c>
      <c r="V76" s="196">
        <v>4.4400000000000004</v>
      </c>
      <c r="W76" s="196">
        <v>8.52</v>
      </c>
      <c r="X76" s="196">
        <v>36.119999999999997</v>
      </c>
      <c r="Y76" s="196">
        <v>0</v>
      </c>
      <c r="Z76">
        <v>0</v>
      </c>
      <c r="AA76" s="196">
        <v>8.58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68.14</v>
      </c>
      <c r="AQ76" s="196">
        <v>22.09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158.19</v>
      </c>
      <c r="L77" s="196">
        <v>26.02</v>
      </c>
      <c r="M77" s="196">
        <v>0</v>
      </c>
      <c r="N77" s="196">
        <v>28.92</v>
      </c>
      <c r="O77" s="196">
        <v>48.57</v>
      </c>
      <c r="P77" s="196">
        <v>58.95</v>
      </c>
      <c r="Q77" s="196">
        <v>5.03</v>
      </c>
      <c r="R77" s="196">
        <v>10.38</v>
      </c>
      <c r="S77" s="196">
        <v>6.46</v>
      </c>
      <c r="T77" s="196">
        <v>0</v>
      </c>
      <c r="U77" s="196">
        <v>254.59</v>
      </c>
      <c r="V77" s="196">
        <v>4.4400000000000004</v>
      </c>
      <c r="W77" s="196">
        <v>8.52</v>
      </c>
      <c r="X77" s="196">
        <v>36.119999999999997</v>
      </c>
      <c r="Y77" s="196">
        <v>0</v>
      </c>
      <c r="Z77">
        <v>0</v>
      </c>
      <c r="AA77" s="196">
        <v>8.58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68.14</v>
      </c>
      <c r="AQ77" s="196">
        <v>22.09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158.19</v>
      </c>
      <c r="L78" s="196">
        <v>26.02</v>
      </c>
      <c r="M78" s="196">
        <v>0</v>
      </c>
      <c r="N78" s="196">
        <v>28.92</v>
      </c>
      <c r="O78" s="196">
        <v>48.57</v>
      </c>
      <c r="P78" s="196">
        <v>58.95</v>
      </c>
      <c r="Q78" s="196">
        <v>5.03</v>
      </c>
      <c r="R78" s="196">
        <v>10.38</v>
      </c>
      <c r="S78" s="196">
        <v>6.46</v>
      </c>
      <c r="T78" s="196">
        <v>0</v>
      </c>
      <c r="U78" s="196">
        <v>254.59</v>
      </c>
      <c r="V78" s="196">
        <v>4.4400000000000004</v>
      </c>
      <c r="W78" s="196">
        <v>8.52</v>
      </c>
      <c r="X78" s="196">
        <v>36.119999999999997</v>
      </c>
      <c r="Y78" s="196">
        <v>0</v>
      </c>
      <c r="Z78">
        <v>0</v>
      </c>
      <c r="AA78" s="196">
        <v>8.58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68.14</v>
      </c>
      <c r="AQ78" s="196">
        <v>22.09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152.51</v>
      </c>
      <c r="L79" s="196">
        <v>25.09</v>
      </c>
      <c r="M79" s="196">
        <v>0</v>
      </c>
      <c r="N79" s="196">
        <v>28.92</v>
      </c>
      <c r="O79" s="196">
        <v>48.57</v>
      </c>
      <c r="P79" s="196">
        <v>58.95</v>
      </c>
      <c r="Q79" s="196">
        <v>5.03</v>
      </c>
      <c r="R79" s="196">
        <v>10.38</v>
      </c>
      <c r="S79" s="196">
        <v>6.46</v>
      </c>
      <c r="T79" s="196">
        <v>0</v>
      </c>
      <c r="U79" s="196">
        <v>254.59</v>
      </c>
      <c r="V79" s="196">
        <v>4.4400000000000004</v>
      </c>
      <c r="W79" s="196">
        <v>8.52</v>
      </c>
      <c r="X79" s="196">
        <v>34.82</v>
      </c>
      <c r="Y79" s="196">
        <v>0</v>
      </c>
      <c r="Z79">
        <v>0</v>
      </c>
      <c r="AA79" s="196">
        <v>8.58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48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66.319999999999993</v>
      </c>
      <c r="AQ79" s="196">
        <v>21.49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152.51</v>
      </c>
      <c r="L80" s="196">
        <v>25.09</v>
      </c>
      <c r="M80" s="196">
        <v>0</v>
      </c>
      <c r="N80" s="196">
        <v>28.92</v>
      </c>
      <c r="O80" s="196">
        <v>48.57</v>
      </c>
      <c r="P80" s="196">
        <v>58.95</v>
      </c>
      <c r="Q80" s="196">
        <v>5.03</v>
      </c>
      <c r="R80" s="196">
        <v>10.38</v>
      </c>
      <c r="S80" s="196">
        <v>6.46</v>
      </c>
      <c r="T80" s="196">
        <v>0</v>
      </c>
      <c r="U80" s="196">
        <v>254.59</v>
      </c>
      <c r="V80" s="196">
        <v>4.4400000000000004</v>
      </c>
      <c r="W80" s="196">
        <v>8.52</v>
      </c>
      <c r="X80" s="196">
        <v>34.82</v>
      </c>
      <c r="Y80" s="196">
        <v>0</v>
      </c>
      <c r="Z80">
        <v>0</v>
      </c>
      <c r="AA80" s="196">
        <v>8.58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48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68.14</v>
      </c>
      <c r="AQ80" s="196">
        <v>22.09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152.51</v>
      </c>
      <c r="L81" s="196">
        <v>25.09</v>
      </c>
      <c r="M81" s="196">
        <v>0</v>
      </c>
      <c r="N81" s="196">
        <v>28.92</v>
      </c>
      <c r="O81" s="196">
        <v>48.57</v>
      </c>
      <c r="P81" s="196">
        <v>58.95</v>
      </c>
      <c r="Q81" s="196">
        <v>5.03</v>
      </c>
      <c r="R81" s="196">
        <v>10.38</v>
      </c>
      <c r="S81" s="196">
        <v>6.46</v>
      </c>
      <c r="T81" s="196">
        <v>0</v>
      </c>
      <c r="U81" s="196">
        <v>254.59</v>
      </c>
      <c r="V81" s="196">
        <v>4.4400000000000004</v>
      </c>
      <c r="W81" s="196">
        <v>8.52</v>
      </c>
      <c r="X81" s="196">
        <v>36.119999999999997</v>
      </c>
      <c r="Y81" s="196">
        <v>0</v>
      </c>
      <c r="Z81">
        <v>0</v>
      </c>
      <c r="AA81" s="196">
        <v>8.58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48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68.14</v>
      </c>
      <c r="AQ81" s="196">
        <v>22.09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152.59</v>
      </c>
      <c r="L82" s="196">
        <v>26.99</v>
      </c>
      <c r="M82" s="196">
        <v>0</v>
      </c>
      <c r="N82" s="196">
        <v>28.92</v>
      </c>
      <c r="O82" s="196">
        <v>48.57</v>
      </c>
      <c r="P82" s="196">
        <v>58.95</v>
      </c>
      <c r="Q82" s="196">
        <v>5.03</v>
      </c>
      <c r="R82" s="196">
        <v>10.38</v>
      </c>
      <c r="S82" s="196">
        <v>6.46</v>
      </c>
      <c r="T82" s="196">
        <v>0</v>
      </c>
      <c r="U82" s="196">
        <v>254.59</v>
      </c>
      <c r="V82" s="196">
        <v>4.4400000000000004</v>
      </c>
      <c r="W82" s="196">
        <v>8.52</v>
      </c>
      <c r="X82" s="196">
        <v>36.119999999999997</v>
      </c>
      <c r="Y82" s="196">
        <v>0</v>
      </c>
      <c r="Z82">
        <v>0</v>
      </c>
      <c r="AA82" s="196">
        <v>8.58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48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68.14</v>
      </c>
      <c r="AQ82" s="196">
        <v>22.09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134.97</v>
      </c>
      <c r="L83" s="196">
        <v>12</v>
      </c>
      <c r="M83" s="196">
        <v>0</v>
      </c>
      <c r="N83" s="196">
        <v>28.92</v>
      </c>
      <c r="O83" s="196">
        <v>48.57</v>
      </c>
      <c r="P83" s="196">
        <v>58.95</v>
      </c>
      <c r="Q83" s="196">
        <v>1.93</v>
      </c>
      <c r="R83" s="196">
        <v>10.38</v>
      </c>
      <c r="S83" s="196">
        <v>2.89</v>
      </c>
      <c r="T83" s="196">
        <v>0</v>
      </c>
      <c r="U83" s="196">
        <v>254.59</v>
      </c>
      <c r="V83" s="196">
        <v>4.4400000000000004</v>
      </c>
      <c r="W83" s="196">
        <v>8.52</v>
      </c>
      <c r="X83" s="196">
        <v>36.119999999999997</v>
      </c>
      <c r="Y83" s="196">
        <v>0</v>
      </c>
      <c r="Z83">
        <v>0</v>
      </c>
      <c r="AA83" s="196">
        <v>8.58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48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68.14</v>
      </c>
      <c r="AQ83" s="196">
        <v>22.09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106.05</v>
      </c>
      <c r="L84" s="196">
        <v>11.15</v>
      </c>
      <c r="M84" s="196">
        <v>0</v>
      </c>
      <c r="N84" s="196">
        <v>28.92</v>
      </c>
      <c r="O84" s="196">
        <v>48.57</v>
      </c>
      <c r="P84" s="196">
        <v>58.95</v>
      </c>
      <c r="Q84" s="196">
        <v>1.93</v>
      </c>
      <c r="R84" s="196">
        <v>10.38</v>
      </c>
      <c r="S84" s="196">
        <v>2.89</v>
      </c>
      <c r="T84" s="196">
        <v>0</v>
      </c>
      <c r="U84" s="196">
        <v>254.59</v>
      </c>
      <c r="V84" s="196">
        <v>4.4400000000000004</v>
      </c>
      <c r="W84" s="196">
        <v>8.52</v>
      </c>
      <c r="X84" s="196">
        <v>36.119999999999997</v>
      </c>
      <c r="Y84" s="196">
        <v>0</v>
      </c>
      <c r="Z84">
        <v>0</v>
      </c>
      <c r="AA84" s="196">
        <v>8.58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48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68.14</v>
      </c>
      <c r="AQ84" s="196">
        <v>18.16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76.16</v>
      </c>
      <c r="L85" s="196">
        <v>11.15</v>
      </c>
      <c r="M85" s="196">
        <v>0</v>
      </c>
      <c r="N85" s="196">
        <v>28.92</v>
      </c>
      <c r="O85" s="196">
        <v>48.57</v>
      </c>
      <c r="P85" s="196">
        <v>58.95</v>
      </c>
      <c r="Q85" s="196">
        <v>1.93</v>
      </c>
      <c r="R85" s="196">
        <v>3.72</v>
      </c>
      <c r="S85" s="196">
        <v>2.89</v>
      </c>
      <c r="T85" s="196">
        <v>0</v>
      </c>
      <c r="U85" s="196">
        <v>254.59</v>
      </c>
      <c r="V85" s="196">
        <v>4.4400000000000004</v>
      </c>
      <c r="W85" s="196">
        <v>8.52</v>
      </c>
      <c r="X85" s="196">
        <v>36.119999999999997</v>
      </c>
      <c r="Y85" s="196">
        <v>0</v>
      </c>
      <c r="Z85">
        <v>0</v>
      </c>
      <c r="AA85" s="196">
        <v>8.58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48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68.14</v>
      </c>
      <c r="AQ85" s="196">
        <v>8.9600000000000009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76.16</v>
      </c>
      <c r="L86" s="196">
        <v>11.15</v>
      </c>
      <c r="M86" s="196">
        <v>0</v>
      </c>
      <c r="N86" s="196">
        <v>28.92</v>
      </c>
      <c r="O86" s="196">
        <v>48.57</v>
      </c>
      <c r="P86" s="196">
        <v>58.95</v>
      </c>
      <c r="Q86" s="196">
        <v>1.93</v>
      </c>
      <c r="R86" s="196">
        <v>3.72</v>
      </c>
      <c r="S86" s="196">
        <v>2.89</v>
      </c>
      <c r="T86" s="196">
        <v>0</v>
      </c>
      <c r="U86" s="196">
        <v>254.59</v>
      </c>
      <c r="V86" s="196">
        <v>0</v>
      </c>
      <c r="W86" s="196">
        <v>8.52</v>
      </c>
      <c r="X86" s="196">
        <v>36.119999999999997</v>
      </c>
      <c r="Y86" s="196">
        <v>0</v>
      </c>
      <c r="Z86">
        <v>0</v>
      </c>
      <c r="AA86" s="196">
        <v>8.58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48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68.14</v>
      </c>
      <c r="AQ86" s="196">
        <v>6.67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76.22</v>
      </c>
      <c r="L87" s="196">
        <v>11.15</v>
      </c>
      <c r="M87" s="196">
        <v>0</v>
      </c>
      <c r="N87" s="196">
        <v>28.92</v>
      </c>
      <c r="O87" s="196">
        <v>48.57</v>
      </c>
      <c r="P87" s="196">
        <v>58.95</v>
      </c>
      <c r="Q87" s="196">
        <v>1.93</v>
      </c>
      <c r="R87" s="196">
        <v>3.72</v>
      </c>
      <c r="S87" s="196">
        <v>2.89</v>
      </c>
      <c r="T87" s="196">
        <v>0</v>
      </c>
      <c r="U87" s="196">
        <v>254.59</v>
      </c>
      <c r="V87" s="196">
        <v>0</v>
      </c>
      <c r="W87" s="196">
        <v>8.52</v>
      </c>
      <c r="X87" s="196">
        <v>36.119999999999997</v>
      </c>
      <c r="Y87" s="196">
        <v>0</v>
      </c>
      <c r="Z87">
        <v>0</v>
      </c>
      <c r="AA87" s="196">
        <v>8.58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48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43.38</v>
      </c>
      <c r="AQ87" s="196">
        <v>8.9600000000000009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76.22</v>
      </c>
      <c r="L88" s="196">
        <v>11.15</v>
      </c>
      <c r="M88" s="196">
        <v>0</v>
      </c>
      <c r="N88" s="196">
        <v>28.92</v>
      </c>
      <c r="O88" s="196">
        <v>48.57</v>
      </c>
      <c r="P88" s="196">
        <v>58.95</v>
      </c>
      <c r="Q88" s="196">
        <v>1.93</v>
      </c>
      <c r="R88" s="196">
        <v>3.72</v>
      </c>
      <c r="S88" s="196">
        <v>2.89</v>
      </c>
      <c r="T88" s="196">
        <v>0</v>
      </c>
      <c r="U88" s="196">
        <v>254.59</v>
      </c>
      <c r="V88" s="196">
        <v>0</v>
      </c>
      <c r="W88" s="196">
        <v>8.52</v>
      </c>
      <c r="X88" s="196">
        <v>36.119999999999997</v>
      </c>
      <c r="Y88" s="196">
        <v>0</v>
      </c>
      <c r="Z88">
        <v>0</v>
      </c>
      <c r="AA88" s="196">
        <v>8.58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48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43.38</v>
      </c>
      <c r="AQ88" s="196">
        <v>8.9600000000000009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76.22</v>
      </c>
      <c r="L89" s="196">
        <v>11.15</v>
      </c>
      <c r="M89" s="196">
        <v>0</v>
      </c>
      <c r="N89" s="196">
        <v>28.92</v>
      </c>
      <c r="O89" s="196">
        <v>48.57</v>
      </c>
      <c r="P89" s="196">
        <v>58.95</v>
      </c>
      <c r="Q89" s="196">
        <v>1.93</v>
      </c>
      <c r="R89" s="196">
        <v>3.72</v>
      </c>
      <c r="S89" s="196">
        <v>2.89</v>
      </c>
      <c r="T89" s="196">
        <v>0</v>
      </c>
      <c r="U89" s="196">
        <v>254.59</v>
      </c>
      <c r="V89" s="196">
        <v>0</v>
      </c>
      <c r="W89" s="196">
        <v>8.52</v>
      </c>
      <c r="X89" s="196">
        <v>36.119999999999997</v>
      </c>
      <c r="Y89" s="196">
        <v>0</v>
      </c>
      <c r="Z89">
        <v>0</v>
      </c>
      <c r="AA89" s="196">
        <v>8.58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48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38.56</v>
      </c>
      <c r="AQ89" s="196">
        <v>8.9600000000000009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76.22</v>
      </c>
      <c r="L90" s="196">
        <v>11.15</v>
      </c>
      <c r="M90" s="196">
        <v>0</v>
      </c>
      <c r="N90" s="196">
        <v>28.92</v>
      </c>
      <c r="O90" s="196">
        <v>48.57</v>
      </c>
      <c r="P90" s="196">
        <v>58.95</v>
      </c>
      <c r="Q90" s="196">
        <v>1.93</v>
      </c>
      <c r="R90" s="196">
        <v>3.72</v>
      </c>
      <c r="S90" s="196">
        <v>2.89</v>
      </c>
      <c r="T90" s="196">
        <v>0</v>
      </c>
      <c r="U90" s="196">
        <v>254.59</v>
      </c>
      <c r="V90" s="196">
        <v>0</v>
      </c>
      <c r="W90" s="196">
        <v>8.52</v>
      </c>
      <c r="X90" s="196">
        <v>36.119999999999997</v>
      </c>
      <c r="Y90" s="196">
        <v>0</v>
      </c>
      <c r="Z90">
        <v>0</v>
      </c>
      <c r="AA90" s="196">
        <v>8.58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48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48.2</v>
      </c>
      <c r="AQ90" s="196">
        <v>8.9600000000000009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76.22</v>
      </c>
      <c r="L91" s="196">
        <v>11.15</v>
      </c>
      <c r="M91" s="196">
        <v>0</v>
      </c>
      <c r="N91" s="196">
        <v>28.92</v>
      </c>
      <c r="O91" s="196">
        <v>48.57</v>
      </c>
      <c r="P91" s="196">
        <v>58.95</v>
      </c>
      <c r="Q91" s="196">
        <v>1.93</v>
      </c>
      <c r="R91" s="196">
        <v>3.72</v>
      </c>
      <c r="S91" s="196">
        <v>2.89</v>
      </c>
      <c r="T91" s="196">
        <v>0</v>
      </c>
      <c r="U91" s="196">
        <v>254.59</v>
      </c>
      <c r="V91" s="196">
        <v>0</v>
      </c>
      <c r="W91" s="196">
        <v>4.82</v>
      </c>
      <c r="X91" s="196">
        <v>17.350000000000001</v>
      </c>
      <c r="Y91" s="196">
        <v>0</v>
      </c>
      <c r="Z91">
        <v>0</v>
      </c>
      <c r="AA91" s="196">
        <v>8.58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32.78</v>
      </c>
      <c r="AQ91" s="196">
        <v>8.9600000000000009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76.22</v>
      </c>
      <c r="L92" s="196">
        <v>11.15</v>
      </c>
      <c r="M92" s="196">
        <v>0</v>
      </c>
      <c r="N92" s="196">
        <v>28.92</v>
      </c>
      <c r="O92" s="196">
        <v>48.57</v>
      </c>
      <c r="P92" s="196">
        <v>58.95</v>
      </c>
      <c r="Q92" s="196">
        <v>1.93</v>
      </c>
      <c r="R92" s="196">
        <v>3.72</v>
      </c>
      <c r="S92" s="196">
        <v>2.89</v>
      </c>
      <c r="T92" s="196">
        <v>0</v>
      </c>
      <c r="U92" s="196">
        <v>254.59</v>
      </c>
      <c r="V92" s="196">
        <v>0</v>
      </c>
      <c r="W92" s="196">
        <v>4.82</v>
      </c>
      <c r="X92" s="196">
        <v>17.350000000000001</v>
      </c>
      <c r="Y92" s="196">
        <v>0</v>
      </c>
      <c r="Z92">
        <v>0</v>
      </c>
      <c r="AA92" s="196">
        <v>8.58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32.78</v>
      </c>
      <c r="AQ92" s="196">
        <v>8.9600000000000009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76.22</v>
      </c>
      <c r="L93" s="196">
        <v>11.15</v>
      </c>
      <c r="M93" s="196">
        <v>0</v>
      </c>
      <c r="N93" s="196">
        <v>28.92</v>
      </c>
      <c r="O93" s="196">
        <v>48.57</v>
      </c>
      <c r="P93" s="196">
        <v>58.95</v>
      </c>
      <c r="Q93" s="196">
        <v>1.93</v>
      </c>
      <c r="R93" s="196">
        <v>3.72</v>
      </c>
      <c r="S93" s="196">
        <v>2.89</v>
      </c>
      <c r="T93" s="196">
        <v>0</v>
      </c>
      <c r="U93" s="196">
        <v>254.59</v>
      </c>
      <c r="V93" s="196">
        <v>0</v>
      </c>
      <c r="W93" s="196">
        <v>8.52</v>
      </c>
      <c r="X93" s="196">
        <v>17.350000000000001</v>
      </c>
      <c r="Y93" s="196">
        <v>0</v>
      </c>
      <c r="Z93">
        <v>0</v>
      </c>
      <c r="AA93" s="196">
        <v>8.58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32.78</v>
      </c>
      <c r="AQ93" s="196">
        <v>8.9600000000000009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76.22</v>
      </c>
      <c r="L94" s="196">
        <v>11.15</v>
      </c>
      <c r="M94" s="196">
        <v>0</v>
      </c>
      <c r="N94" s="196">
        <v>28.92</v>
      </c>
      <c r="O94" s="196">
        <v>48.57</v>
      </c>
      <c r="P94" s="196">
        <v>58.95</v>
      </c>
      <c r="Q94" s="196">
        <v>1.93</v>
      </c>
      <c r="R94" s="196">
        <v>3.72</v>
      </c>
      <c r="S94" s="196">
        <v>2.89</v>
      </c>
      <c r="T94" s="196">
        <v>0</v>
      </c>
      <c r="U94" s="196">
        <v>254.59</v>
      </c>
      <c r="V94" s="196">
        <v>0</v>
      </c>
      <c r="W94" s="196">
        <v>8.52</v>
      </c>
      <c r="X94" s="196">
        <v>17.350000000000001</v>
      </c>
      <c r="Y94" s="196">
        <v>0</v>
      </c>
      <c r="Z94">
        <v>0</v>
      </c>
      <c r="AA94" s="196">
        <v>8.58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32.78</v>
      </c>
      <c r="AQ94" s="196">
        <v>4.95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76.22</v>
      </c>
      <c r="L95" s="196">
        <v>11.15</v>
      </c>
      <c r="M95" s="196">
        <v>0</v>
      </c>
      <c r="N95" s="196">
        <v>28.92</v>
      </c>
      <c r="O95" s="196">
        <v>48.57</v>
      </c>
      <c r="P95" s="196">
        <v>58.95</v>
      </c>
      <c r="Q95" s="196">
        <v>1.93</v>
      </c>
      <c r="R95" s="196">
        <v>3.72</v>
      </c>
      <c r="S95" s="196">
        <v>2.89</v>
      </c>
      <c r="T95" s="196">
        <v>0</v>
      </c>
      <c r="U95" s="196">
        <v>254.59</v>
      </c>
      <c r="V95" s="196">
        <v>0</v>
      </c>
      <c r="W95" s="196">
        <v>4.82</v>
      </c>
      <c r="X95" s="196">
        <v>17.350000000000001</v>
      </c>
      <c r="Y95" s="196">
        <v>0</v>
      </c>
      <c r="Z95">
        <v>0</v>
      </c>
      <c r="AA95" s="196">
        <v>8.58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32.78</v>
      </c>
      <c r="AQ95" s="196">
        <v>8.9600000000000009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76.22</v>
      </c>
      <c r="L96" s="196">
        <v>11.15</v>
      </c>
      <c r="M96" s="196">
        <v>0</v>
      </c>
      <c r="N96" s="196">
        <v>28.92</v>
      </c>
      <c r="O96" s="196">
        <v>48.57</v>
      </c>
      <c r="P96" s="196">
        <v>58.95</v>
      </c>
      <c r="Q96" s="196">
        <v>1.93</v>
      </c>
      <c r="R96" s="196">
        <v>3.72</v>
      </c>
      <c r="S96" s="196">
        <v>2.89</v>
      </c>
      <c r="T96" s="196">
        <v>0</v>
      </c>
      <c r="U96" s="196">
        <v>254.59</v>
      </c>
      <c r="V96" s="196">
        <v>0</v>
      </c>
      <c r="W96" s="196">
        <v>4.82</v>
      </c>
      <c r="X96" s="196">
        <v>17.350000000000001</v>
      </c>
      <c r="Y96" s="196">
        <v>0</v>
      </c>
      <c r="Z96">
        <v>0</v>
      </c>
      <c r="AA96" s="196">
        <v>8.58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32.78</v>
      </c>
      <c r="AQ96" s="196">
        <v>8.9600000000000009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76.22</v>
      </c>
      <c r="L97" s="196">
        <v>11.15</v>
      </c>
      <c r="M97" s="196">
        <v>0</v>
      </c>
      <c r="N97" s="196">
        <v>28.92</v>
      </c>
      <c r="O97" s="196">
        <v>48.57</v>
      </c>
      <c r="P97" s="196">
        <v>58.95</v>
      </c>
      <c r="Q97" s="196">
        <v>1.93</v>
      </c>
      <c r="R97" s="196">
        <v>3.72</v>
      </c>
      <c r="S97" s="196">
        <v>2.89</v>
      </c>
      <c r="T97" s="196">
        <v>0</v>
      </c>
      <c r="U97" s="196">
        <v>254.59</v>
      </c>
      <c r="V97" s="196">
        <v>0</v>
      </c>
      <c r="W97" s="196">
        <v>4.82</v>
      </c>
      <c r="X97" s="196">
        <v>17.350000000000001</v>
      </c>
      <c r="Y97" s="196">
        <v>0</v>
      </c>
      <c r="Z97">
        <v>0</v>
      </c>
      <c r="AA97" s="196">
        <v>8.58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32.78</v>
      </c>
      <c r="AQ97" s="196">
        <v>8.9600000000000009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76.22</v>
      </c>
      <c r="L98" s="196">
        <v>11.15</v>
      </c>
      <c r="M98" s="196">
        <v>0</v>
      </c>
      <c r="N98" s="196">
        <v>28.92</v>
      </c>
      <c r="O98" s="196">
        <v>48.57</v>
      </c>
      <c r="P98" s="196">
        <v>58.95</v>
      </c>
      <c r="Q98" s="196">
        <v>1.93</v>
      </c>
      <c r="R98" s="196">
        <v>3.72</v>
      </c>
      <c r="S98" s="196">
        <v>2.89</v>
      </c>
      <c r="T98" s="196">
        <v>0</v>
      </c>
      <c r="U98" s="196">
        <v>254.59</v>
      </c>
      <c r="V98" s="196">
        <v>0</v>
      </c>
      <c r="W98" s="196">
        <v>8.52</v>
      </c>
      <c r="X98" s="196">
        <v>17.350000000000001</v>
      </c>
      <c r="Y98" s="196">
        <v>0</v>
      </c>
      <c r="Z98">
        <v>0</v>
      </c>
      <c r="AA98" s="196">
        <v>8.58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32.78</v>
      </c>
      <c r="AQ98" s="196">
        <v>8.68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2.2890574999999975</v>
      </c>
      <c r="L99">
        <f t="shared" si="0"/>
        <v>0.32019749999999997</v>
      </c>
      <c r="M99">
        <f t="shared" si="0"/>
        <v>0</v>
      </c>
      <c r="N99">
        <f t="shared" si="0"/>
        <v>0.69378250000000097</v>
      </c>
      <c r="O99">
        <f t="shared" si="0"/>
        <v>1.1661325000000007</v>
      </c>
      <c r="P99">
        <f t="shared" si="0"/>
        <v>1.4147999999999974</v>
      </c>
      <c r="Q99">
        <f t="shared" si="0"/>
        <v>5.4630000000000033E-2</v>
      </c>
      <c r="R99">
        <f t="shared" si="0"/>
        <v>0.16741500000000004</v>
      </c>
      <c r="S99">
        <f t="shared" si="0"/>
        <v>7.8517499999999976E-2</v>
      </c>
      <c r="T99">
        <f t="shared" si="0"/>
        <v>0</v>
      </c>
      <c r="U99">
        <f t="shared" si="0"/>
        <v>6.1551000000000027</v>
      </c>
      <c r="V99">
        <f t="shared" si="0"/>
        <v>5.3219999999999983E-2</v>
      </c>
      <c r="W99">
        <f t="shared" si="0"/>
        <v>0.18285499999999988</v>
      </c>
      <c r="X99">
        <f t="shared" si="0"/>
        <v>0.65768999999999911</v>
      </c>
      <c r="Y99">
        <f t="shared" si="0"/>
        <v>0</v>
      </c>
      <c r="Z99">
        <f t="shared" si="0"/>
        <v>0</v>
      </c>
      <c r="AA99">
        <f t="shared" si="0"/>
        <v>0.20053500000000021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1.1744075000000005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1.3529624999999996</v>
      </c>
      <c r="AQ99">
        <f t="shared" si="0"/>
        <v>0.37709249999999989</v>
      </c>
      <c r="AR99">
        <f t="shared" si="0"/>
        <v>0.2240599999999999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2.89</v>
      </c>
      <c r="L3" s="196">
        <v>102.2</v>
      </c>
      <c r="M3" s="196">
        <v>27.22</v>
      </c>
      <c r="N3" s="196">
        <v>34.94</v>
      </c>
      <c r="O3" s="196">
        <v>0</v>
      </c>
      <c r="P3" s="196">
        <v>36.49</v>
      </c>
      <c r="Q3" s="196">
        <v>2.89</v>
      </c>
      <c r="R3" s="196">
        <v>3.86</v>
      </c>
      <c r="S3" s="196">
        <v>2.89</v>
      </c>
      <c r="T3" s="196">
        <v>0</v>
      </c>
      <c r="U3" s="196">
        <v>20.100000000000001</v>
      </c>
      <c r="V3" s="196">
        <v>2.89</v>
      </c>
      <c r="W3" s="196">
        <v>2.89</v>
      </c>
      <c r="X3" s="196">
        <v>9.64</v>
      </c>
      <c r="Y3" s="196">
        <v>0</v>
      </c>
      <c r="Z3">
        <v>0</v>
      </c>
      <c r="AA3" s="196">
        <v>11.2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58.71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28.92</v>
      </c>
      <c r="AQ3" s="196">
        <v>7.71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2.89</v>
      </c>
      <c r="L4" s="196">
        <v>102.2</v>
      </c>
      <c r="M4" s="196">
        <v>27.22</v>
      </c>
      <c r="N4" s="196">
        <v>34.94</v>
      </c>
      <c r="O4" s="196">
        <v>0</v>
      </c>
      <c r="P4" s="196">
        <v>36.49</v>
      </c>
      <c r="Q4" s="196">
        <v>2.89</v>
      </c>
      <c r="R4" s="196">
        <v>3.86</v>
      </c>
      <c r="S4" s="196">
        <v>2.89</v>
      </c>
      <c r="T4" s="196">
        <v>0</v>
      </c>
      <c r="U4" s="196">
        <v>20.100000000000001</v>
      </c>
      <c r="V4" s="196">
        <v>2.89</v>
      </c>
      <c r="W4" s="196">
        <v>2.89</v>
      </c>
      <c r="X4" s="196">
        <v>9.64</v>
      </c>
      <c r="Y4" s="196">
        <v>0</v>
      </c>
      <c r="Z4">
        <v>0</v>
      </c>
      <c r="AA4" s="196">
        <v>11.2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58.71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28.92</v>
      </c>
      <c r="AQ4" s="196">
        <v>7.71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2.89</v>
      </c>
      <c r="L5" s="196">
        <v>102.2</v>
      </c>
      <c r="M5" s="196">
        <v>27.22</v>
      </c>
      <c r="N5" s="196">
        <v>34.94</v>
      </c>
      <c r="O5" s="196">
        <v>0</v>
      </c>
      <c r="P5" s="196">
        <v>36.49</v>
      </c>
      <c r="Q5" s="196">
        <v>2.89</v>
      </c>
      <c r="R5" s="196">
        <v>3.86</v>
      </c>
      <c r="S5" s="196">
        <v>2.89</v>
      </c>
      <c r="T5" s="196">
        <v>0</v>
      </c>
      <c r="U5" s="196">
        <v>20.100000000000001</v>
      </c>
      <c r="V5" s="196">
        <v>2.89</v>
      </c>
      <c r="W5" s="196">
        <v>2.89</v>
      </c>
      <c r="X5" s="196">
        <v>9.64</v>
      </c>
      <c r="Y5" s="196">
        <v>0</v>
      </c>
      <c r="Z5">
        <v>0</v>
      </c>
      <c r="AA5" s="196">
        <v>11.2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28.92</v>
      </c>
      <c r="AQ5" s="196">
        <v>7.71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2.89</v>
      </c>
      <c r="L6" s="196">
        <v>102.2</v>
      </c>
      <c r="M6" s="196">
        <v>27.22</v>
      </c>
      <c r="N6" s="196">
        <v>34.94</v>
      </c>
      <c r="O6" s="196">
        <v>0</v>
      </c>
      <c r="P6" s="196">
        <v>36.49</v>
      </c>
      <c r="Q6" s="196">
        <v>2.89</v>
      </c>
      <c r="R6" s="196">
        <v>3.86</v>
      </c>
      <c r="S6" s="196">
        <v>2.89</v>
      </c>
      <c r="T6" s="196">
        <v>0</v>
      </c>
      <c r="U6" s="196">
        <v>20.100000000000001</v>
      </c>
      <c r="V6" s="196">
        <v>2.89</v>
      </c>
      <c r="W6" s="196">
        <v>2.89</v>
      </c>
      <c r="X6" s="196">
        <v>9.64</v>
      </c>
      <c r="Y6" s="196">
        <v>0</v>
      </c>
      <c r="Z6">
        <v>0</v>
      </c>
      <c r="AA6" s="196">
        <v>11.2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28.92</v>
      </c>
      <c r="AQ6" s="196">
        <v>7.71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2.89</v>
      </c>
      <c r="L7" s="196">
        <v>102.2</v>
      </c>
      <c r="M7" s="196">
        <v>27.22</v>
      </c>
      <c r="N7" s="196">
        <v>34.94</v>
      </c>
      <c r="O7" s="196">
        <v>0</v>
      </c>
      <c r="P7" s="196">
        <v>36.49</v>
      </c>
      <c r="Q7" s="196">
        <v>2.89</v>
      </c>
      <c r="R7" s="196">
        <v>3.86</v>
      </c>
      <c r="S7" s="196">
        <v>2.89</v>
      </c>
      <c r="T7" s="196">
        <v>0</v>
      </c>
      <c r="U7" s="196">
        <v>20.100000000000001</v>
      </c>
      <c r="V7" s="196">
        <v>2.89</v>
      </c>
      <c r="W7" s="196">
        <v>2.89</v>
      </c>
      <c r="X7" s="196">
        <v>9.64</v>
      </c>
      <c r="Y7" s="196">
        <v>0</v>
      </c>
      <c r="Z7">
        <v>0</v>
      </c>
      <c r="AA7" s="196">
        <v>11.2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28.92</v>
      </c>
      <c r="AQ7" s="196">
        <v>7.71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2.89</v>
      </c>
      <c r="L8" s="196">
        <v>102.2</v>
      </c>
      <c r="M8" s="196">
        <v>27.22</v>
      </c>
      <c r="N8" s="196">
        <v>34.94</v>
      </c>
      <c r="O8" s="196">
        <v>0</v>
      </c>
      <c r="P8" s="196">
        <v>36.49</v>
      </c>
      <c r="Q8" s="196">
        <v>2.89</v>
      </c>
      <c r="R8" s="196">
        <v>3.86</v>
      </c>
      <c r="S8" s="196">
        <v>2.89</v>
      </c>
      <c r="T8" s="196">
        <v>0</v>
      </c>
      <c r="U8" s="196">
        <v>20.100000000000001</v>
      </c>
      <c r="V8" s="196">
        <v>2.89</v>
      </c>
      <c r="W8" s="196">
        <v>2.89</v>
      </c>
      <c r="X8" s="196">
        <v>9.64</v>
      </c>
      <c r="Y8" s="196">
        <v>0</v>
      </c>
      <c r="Z8">
        <v>0</v>
      </c>
      <c r="AA8" s="196">
        <v>11.2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28.92</v>
      </c>
      <c r="AQ8" s="196">
        <v>7.71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2.89</v>
      </c>
      <c r="L9" s="196">
        <v>102.2</v>
      </c>
      <c r="M9" s="196">
        <v>27.22</v>
      </c>
      <c r="N9" s="196">
        <v>34.94</v>
      </c>
      <c r="O9" s="196">
        <v>0</v>
      </c>
      <c r="P9" s="196">
        <v>36.49</v>
      </c>
      <c r="Q9" s="196">
        <v>2.89</v>
      </c>
      <c r="R9" s="196">
        <v>3.86</v>
      </c>
      <c r="S9" s="196">
        <v>2.89</v>
      </c>
      <c r="T9" s="196">
        <v>0</v>
      </c>
      <c r="U9" s="196">
        <v>20.100000000000001</v>
      </c>
      <c r="V9" s="196">
        <v>2.89</v>
      </c>
      <c r="W9" s="196">
        <v>2.89</v>
      </c>
      <c r="X9" s="196">
        <v>9.64</v>
      </c>
      <c r="Y9" s="196">
        <v>0</v>
      </c>
      <c r="Z9">
        <v>0</v>
      </c>
      <c r="AA9" s="196">
        <v>11.2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28.92</v>
      </c>
      <c r="AQ9" s="196">
        <v>7.71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2.89</v>
      </c>
      <c r="L10" s="196">
        <v>102.2</v>
      </c>
      <c r="M10" s="196">
        <v>27.22</v>
      </c>
      <c r="N10" s="196">
        <v>34.94</v>
      </c>
      <c r="O10" s="196">
        <v>0</v>
      </c>
      <c r="P10" s="196">
        <v>36.49</v>
      </c>
      <c r="Q10" s="196">
        <v>2.89</v>
      </c>
      <c r="R10" s="196">
        <v>3.86</v>
      </c>
      <c r="S10" s="196">
        <v>2.89</v>
      </c>
      <c r="T10" s="196">
        <v>0</v>
      </c>
      <c r="U10" s="196">
        <v>20.100000000000001</v>
      </c>
      <c r="V10" s="196">
        <v>2.89</v>
      </c>
      <c r="W10" s="196">
        <v>2.89</v>
      </c>
      <c r="X10" s="196">
        <v>9.64</v>
      </c>
      <c r="Y10" s="196">
        <v>0</v>
      </c>
      <c r="Z10">
        <v>0</v>
      </c>
      <c r="AA10" s="196">
        <v>11.2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28.92</v>
      </c>
      <c r="AQ10" s="196">
        <v>7.71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2.89</v>
      </c>
      <c r="L11" s="196">
        <v>102.2</v>
      </c>
      <c r="M11" s="196">
        <v>28.23</v>
      </c>
      <c r="N11" s="196">
        <v>36.24</v>
      </c>
      <c r="O11" s="196">
        <v>0</v>
      </c>
      <c r="P11" s="196">
        <v>36.49</v>
      </c>
      <c r="Q11" s="196">
        <v>2.89</v>
      </c>
      <c r="R11" s="196">
        <v>3.86</v>
      </c>
      <c r="S11" s="196">
        <v>2.89</v>
      </c>
      <c r="T11" s="196">
        <v>0</v>
      </c>
      <c r="U11" s="196">
        <v>20.100000000000001</v>
      </c>
      <c r="V11" s="196">
        <v>2.89</v>
      </c>
      <c r="W11" s="196">
        <v>2.89</v>
      </c>
      <c r="X11" s="196">
        <v>9.64</v>
      </c>
      <c r="Y11" s="196">
        <v>0</v>
      </c>
      <c r="Z11">
        <v>0</v>
      </c>
      <c r="AA11" s="196">
        <v>10.88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28.92</v>
      </c>
      <c r="AQ11" s="196">
        <v>7.71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2.89</v>
      </c>
      <c r="L12" s="196">
        <v>102.2</v>
      </c>
      <c r="M12" s="196">
        <v>27.22</v>
      </c>
      <c r="N12" s="196">
        <v>34.94</v>
      </c>
      <c r="O12" s="196">
        <v>0</v>
      </c>
      <c r="P12" s="196">
        <v>36.49</v>
      </c>
      <c r="Q12" s="196">
        <v>2.89</v>
      </c>
      <c r="R12" s="196">
        <v>3.86</v>
      </c>
      <c r="S12" s="196">
        <v>2.89</v>
      </c>
      <c r="T12" s="196">
        <v>0</v>
      </c>
      <c r="U12" s="196">
        <v>20.100000000000001</v>
      </c>
      <c r="V12" s="196">
        <v>2.89</v>
      </c>
      <c r="W12" s="196">
        <v>2.89</v>
      </c>
      <c r="X12" s="196">
        <v>9.64</v>
      </c>
      <c r="Y12" s="196">
        <v>0</v>
      </c>
      <c r="Z12">
        <v>0</v>
      </c>
      <c r="AA12" s="196">
        <v>10.88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28.92</v>
      </c>
      <c r="AQ12" s="196">
        <v>7.71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2.89</v>
      </c>
      <c r="L13" s="196">
        <v>102.2</v>
      </c>
      <c r="M13" s="196">
        <v>27.22</v>
      </c>
      <c r="N13" s="196">
        <v>34.94</v>
      </c>
      <c r="O13" s="196">
        <v>0</v>
      </c>
      <c r="P13" s="196">
        <v>36.49</v>
      </c>
      <c r="Q13" s="196">
        <v>2.89</v>
      </c>
      <c r="R13" s="196">
        <v>3.86</v>
      </c>
      <c r="S13" s="196">
        <v>2.89</v>
      </c>
      <c r="T13" s="196">
        <v>0</v>
      </c>
      <c r="U13" s="196">
        <v>20.100000000000001</v>
      </c>
      <c r="V13" s="196">
        <v>2.89</v>
      </c>
      <c r="W13" s="196">
        <v>2.89</v>
      </c>
      <c r="X13" s="196">
        <v>9.64</v>
      </c>
      <c r="Y13" s="196">
        <v>0</v>
      </c>
      <c r="Z13">
        <v>0</v>
      </c>
      <c r="AA13" s="196">
        <v>10.88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28.92</v>
      </c>
      <c r="AQ13" s="196">
        <v>7.71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2.89</v>
      </c>
      <c r="L14" s="196">
        <v>102.2</v>
      </c>
      <c r="M14" s="196">
        <v>27.22</v>
      </c>
      <c r="N14" s="196">
        <v>34.94</v>
      </c>
      <c r="O14" s="196">
        <v>0</v>
      </c>
      <c r="P14" s="196">
        <v>36.49</v>
      </c>
      <c r="Q14" s="196">
        <v>2.89</v>
      </c>
      <c r="R14" s="196">
        <v>3.86</v>
      </c>
      <c r="S14" s="196">
        <v>2.89</v>
      </c>
      <c r="T14" s="196">
        <v>0</v>
      </c>
      <c r="U14" s="196">
        <v>20.100000000000001</v>
      </c>
      <c r="V14" s="196">
        <v>2.89</v>
      </c>
      <c r="W14" s="196">
        <v>2.89</v>
      </c>
      <c r="X14" s="196">
        <v>9.64</v>
      </c>
      <c r="Y14" s="196">
        <v>0</v>
      </c>
      <c r="Z14">
        <v>0</v>
      </c>
      <c r="AA14" s="196">
        <v>10.88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28.92</v>
      </c>
      <c r="AQ14" s="196">
        <v>7.71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2.89</v>
      </c>
      <c r="L15" s="196">
        <v>102.19</v>
      </c>
      <c r="M15" s="196">
        <v>27.22</v>
      </c>
      <c r="N15" s="196">
        <v>34.94</v>
      </c>
      <c r="O15" s="196">
        <v>0</v>
      </c>
      <c r="P15" s="196">
        <v>36.49</v>
      </c>
      <c r="Q15" s="196">
        <v>2.89</v>
      </c>
      <c r="R15" s="196">
        <v>3.86</v>
      </c>
      <c r="S15" s="196">
        <v>2.89</v>
      </c>
      <c r="T15" s="196">
        <v>0</v>
      </c>
      <c r="U15" s="196">
        <v>20.100000000000001</v>
      </c>
      <c r="V15" s="196">
        <v>2.89</v>
      </c>
      <c r="W15" s="196">
        <v>2.89</v>
      </c>
      <c r="X15" s="196">
        <v>9.64</v>
      </c>
      <c r="Y15" s="196">
        <v>0</v>
      </c>
      <c r="Z15">
        <v>0</v>
      </c>
      <c r="AA15" s="196">
        <v>10.88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28.92</v>
      </c>
      <c r="AQ15" s="196">
        <v>7.71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2.89</v>
      </c>
      <c r="L16" s="196">
        <v>102.19</v>
      </c>
      <c r="M16" s="196">
        <v>27.22</v>
      </c>
      <c r="N16" s="196">
        <v>34.94</v>
      </c>
      <c r="O16" s="196">
        <v>0</v>
      </c>
      <c r="P16" s="196">
        <v>36.49</v>
      </c>
      <c r="Q16" s="196">
        <v>2.89</v>
      </c>
      <c r="R16" s="196">
        <v>3.86</v>
      </c>
      <c r="S16" s="196">
        <v>2.89</v>
      </c>
      <c r="T16" s="196">
        <v>0</v>
      </c>
      <c r="U16" s="196">
        <v>20.100000000000001</v>
      </c>
      <c r="V16" s="196">
        <v>2.89</v>
      </c>
      <c r="W16" s="196">
        <v>2.89</v>
      </c>
      <c r="X16" s="196">
        <v>9.64</v>
      </c>
      <c r="Y16" s="196">
        <v>0</v>
      </c>
      <c r="Z16">
        <v>0</v>
      </c>
      <c r="AA16" s="196">
        <v>10.88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28.92</v>
      </c>
      <c r="AQ16" s="196">
        <v>7.71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2.89</v>
      </c>
      <c r="L17" s="196">
        <v>102.19</v>
      </c>
      <c r="M17" s="196">
        <v>27.22</v>
      </c>
      <c r="N17" s="196">
        <v>34.94</v>
      </c>
      <c r="O17" s="196">
        <v>0</v>
      </c>
      <c r="P17" s="196">
        <v>36.49</v>
      </c>
      <c r="Q17" s="196">
        <v>2.89</v>
      </c>
      <c r="R17" s="196">
        <v>3.86</v>
      </c>
      <c r="S17" s="196">
        <v>2.89</v>
      </c>
      <c r="T17" s="196">
        <v>0</v>
      </c>
      <c r="U17" s="196">
        <v>20.100000000000001</v>
      </c>
      <c r="V17" s="196">
        <v>2.89</v>
      </c>
      <c r="W17" s="196">
        <v>2.89</v>
      </c>
      <c r="X17" s="196">
        <v>9.64</v>
      </c>
      <c r="Y17" s="196">
        <v>0</v>
      </c>
      <c r="Z17">
        <v>0</v>
      </c>
      <c r="AA17" s="196">
        <v>10.88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28.92</v>
      </c>
      <c r="AQ17" s="196">
        <v>7.71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2.89</v>
      </c>
      <c r="L18" s="196">
        <v>102.19</v>
      </c>
      <c r="M18" s="196">
        <v>27.22</v>
      </c>
      <c r="N18" s="196">
        <v>34.94</v>
      </c>
      <c r="O18" s="196">
        <v>0</v>
      </c>
      <c r="P18" s="196">
        <v>36.49</v>
      </c>
      <c r="Q18" s="196">
        <v>2.89</v>
      </c>
      <c r="R18" s="196">
        <v>3.86</v>
      </c>
      <c r="S18" s="196">
        <v>2.89</v>
      </c>
      <c r="T18" s="196">
        <v>0</v>
      </c>
      <c r="U18" s="196">
        <v>20.100000000000001</v>
      </c>
      <c r="V18" s="196">
        <v>2.89</v>
      </c>
      <c r="W18" s="196">
        <v>2.89</v>
      </c>
      <c r="X18" s="196">
        <v>9.64</v>
      </c>
      <c r="Y18" s="196">
        <v>0</v>
      </c>
      <c r="Z18">
        <v>0</v>
      </c>
      <c r="AA18" s="196">
        <v>10.88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28.92</v>
      </c>
      <c r="AQ18" s="196">
        <v>7.71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2.89</v>
      </c>
      <c r="L19" s="196">
        <v>102.19</v>
      </c>
      <c r="M19" s="196">
        <v>27.22</v>
      </c>
      <c r="N19" s="196">
        <v>34.94</v>
      </c>
      <c r="O19" s="196">
        <v>0</v>
      </c>
      <c r="P19" s="196">
        <v>36.49</v>
      </c>
      <c r="Q19" s="196">
        <v>2.89</v>
      </c>
      <c r="R19" s="196">
        <v>3.86</v>
      </c>
      <c r="S19" s="196">
        <v>2.89</v>
      </c>
      <c r="T19" s="196">
        <v>0</v>
      </c>
      <c r="U19" s="196">
        <v>20.100000000000001</v>
      </c>
      <c r="V19" s="196">
        <v>2.89</v>
      </c>
      <c r="W19" s="196">
        <v>2.89</v>
      </c>
      <c r="X19" s="196">
        <v>9.64</v>
      </c>
      <c r="Y19" s="196">
        <v>0</v>
      </c>
      <c r="Z19">
        <v>0</v>
      </c>
      <c r="AA19" s="196">
        <v>10.88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28.92</v>
      </c>
      <c r="AQ19" s="196">
        <v>7.71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2.89</v>
      </c>
      <c r="L20" s="196">
        <v>102.19</v>
      </c>
      <c r="M20" s="196">
        <v>27.22</v>
      </c>
      <c r="N20" s="196">
        <v>34.94</v>
      </c>
      <c r="O20" s="196">
        <v>0</v>
      </c>
      <c r="P20" s="196">
        <v>36.49</v>
      </c>
      <c r="Q20" s="196">
        <v>2.89</v>
      </c>
      <c r="R20" s="196">
        <v>3.86</v>
      </c>
      <c r="S20" s="196">
        <v>2.89</v>
      </c>
      <c r="T20" s="196">
        <v>0</v>
      </c>
      <c r="U20" s="196">
        <v>20.100000000000001</v>
      </c>
      <c r="V20" s="196">
        <v>2.89</v>
      </c>
      <c r="W20" s="196">
        <v>2.89</v>
      </c>
      <c r="X20" s="196">
        <v>9.64</v>
      </c>
      <c r="Y20" s="196">
        <v>0</v>
      </c>
      <c r="Z20">
        <v>0</v>
      </c>
      <c r="AA20" s="196">
        <v>10.88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28.92</v>
      </c>
      <c r="AQ20" s="196">
        <v>7.71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2.89</v>
      </c>
      <c r="L21" s="196">
        <v>102.19</v>
      </c>
      <c r="M21" s="196">
        <v>27.22</v>
      </c>
      <c r="N21" s="196">
        <v>32.19</v>
      </c>
      <c r="O21" s="196">
        <v>0</v>
      </c>
      <c r="P21" s="196">
        <v>36.49</v>
      </c>
      <c r="Q21" s="196">
        <v>2.89</v>
      </c>
      <c r="R21" s="196">
        <v>3.86</v>
      </c>
      <c r="S21" s="196">
        <v>2.89</v>
      </c>
      <c r="T21" s="196">
        <v>0</v>
      </c>
      <c r="U21" s="196">
        <v>20.100000000000001</v>
      </c>
      <c r="V21" s="196">
        <v>2.89</v>
      </c>
      <c r="W21" s="196">
        <v>2.89</v>
      </c>
      <c r="X21" s="196">
        <v>9.64</v>
      </c>
      <c r="Y21" s="196">
        <v>0</v>
      </c>
      <c r="Z21">
        <v>0</v>
      </c>
      <c r="AA21" s="196">
        <v>10.88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28.92</v>
      </c>
      <c r="AQ21" s="196">
        <v>7.71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2.89</v>
      </c>
      <c r="L22" s="196">
        <v>102.19</v>
      </c>
      <c r="M22" s="196">
        <v>27.22</v>
      </c>
      <c r="N22" s="196">
        <v>34.94</v>
      </c>
      <c r="O22" s="196">
        <v>0</v>
      </c>
      <c r="P22" s="196">
        <v>36.49</v>
      </c>
      <c r="Q22" s="196">
        <v>2.89</v>
      </c>
      <c r="R22" s="196">
        <v>3.86</v>
      </c>
      <c r="S22" s="196">
        <v>2.89</v>
      </c>
      <c r="T22" s="196">
        <v>0</v>
      </c>
      <c r="U22" s="196">
        <v>20.100000000000001</v>
      </c>
      <c r="V22" s="196">
        <v>2.89</v>
      </c>
      <c r="W22" s="196">
        <v>2.89</v>
      </c>
      <c r="X22" s="196">
        <v>9.64</v>
      </c>
      <c r="Y22" s="196">
        <v>0</v>
      </c>
      <c r="Z22">
        <v>0</v>
      </c>
      <c r="AA22" s="196">
        <v>10.88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28.92</v>
      </c>
      <c r="AQ22" s="196">
        <v>7.71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2.89</v>
      </c>
      <c r="L23" s="196">
        <v>102.19</v>
      </c>
      <c r="M23" s="196">
        <v>27.22</v>
      </c>
      <c r="N23" s="196">
        <v>34.94</v>
      </c>
      <c r="O23" s="196">
        <v>0</v>
      </c>
      <c r="P23" s="196">
        <v>36.49</v>
      </c>
      <c r="Q23" s="196">
        <v>2.89</v>
      </c>
      <c r="R23" s="196">
        <v>3.86</v>
      </c>
      <c r="S23" s="196">
        <v>2.89</v>
      </c>
      <c r="T23" s="196">
        <v>0</v>
      </c>
      <c r="U23" s="196">
        <v>20.100000000000001</v>
      </c>
      <c r="V23" s="196">
        <v>2.89</v>
      </c>
      <c r="W23" s="196">
        <v>2.29</v>
      </c>
      <c r="X23" s="196">
        <v>18.079999999999998</v>
      </c>
      <c r="Y23" s="196">
        <v>0</v>
      </c>
      <c r="Z23">
        <v>0</v>
      </c>
      <c r="AA23" s="196">
        <v>10.88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28.92</v>
      </c>
      <c r="AQ23" s="196">
        <v>7.71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2.89</v>
      </c>
      <c r="L24" s="196">
        <v>102.19</v>
      </c>
      <c r="M24" s="196">
        <v>27.22</v>
      </c>
      <c r="N24" s="196">
        <v>34.94</v>
      </c>
      <c r="O24" s="196">
        <v>0</v>
      </c>
      <c r="P24" s="196">
        <v>36.49</v>
      </c>
      <c r="Q24" s="196">
        <v>2.89</v>
      </c>
      <c r="R24" s="196">
        <v>3.86</v>
      </c>
      <c r="S24" s="196">
        <v>2.89</v>
      </c>
      <c r="T24" s="196">
        <v>0</v>
      </c>
      <c r="U24" s="196">
        <v>20.100000000000001</v>
      </c>
      <c r="V24" s="196">
        <v>2.89</v>
      </c>
      <c r="W24" s="196">
        <v>10.3</v>
      </c>
      <c r="X24" s="196">
        <v>29.09</v>
      </c>
      <c r="Y24" s="196">
        <v>0</v>
      </c>
      <c r="Z24">
        <v>0</v>
      </c>
      <c r="AA24" s="196">
        <v>10.88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58.71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28.92</v>
      </c>
      <c r="AQ24" s="196">
        <v>7.71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2.89</v>
      </c>
      <c r="L25" s="196">
        <v>102.19</v>
      </c>
      <c r="M25" s="196">
        <v>27.22</v>
      </c>
      <c r="N25" s="196">
        <v>34.94</v>
      </c>
      <c r="O25" s="196">
        <v>0</v>
      </c>
      <c r="P25" s="196">
        <v>36.49</v>
      </c>
      <c r="Q25" s="196">
        <v>2.89</v>
      </c>
      <c r="R25" s="196">
        <v>3.86</v>
      </c>
      <c r="S25" s="196">
        <v>2.89</v>
      </c>
      <c r="T25" s="196">
        <v>0</v>
      </c>
      <c r="U25" s="196">
        <v>20.100000000000001</v>
      </c>
      <c r="V25" s="196">
        <v>2.89</v>
      </c>
      <c r="W25" s="196">
        <v>10.3</v>
      </c>
      <c r="X25" s="196">
        <v>29.09</v>
      </c>
      <c r="Y25" s="196">
        <v>0</v>
      </c>
      <c r="Z25">
        <v>0</v>
      </c>
      <c r="AA25" s="196">
        <v>10.88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58.71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27.34</v>
      </c>
      <c r="AQ25" s="196">
        <v>7.71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2.89</v>
      </c>
      <c r="L26" s="196">
        <v>102.19</v>
      </c>
      <c r="M26" s="196">
        <v>27.22</v>
      </c>
      <c r="N26" s="196">
        <v>34.94</v>
      </c>
      <c r="O26" s="196">
        <v>0</v>
      </c>
      <c r="P26" s="196">
        <v>36.49</v>
      </c>
      <c r="Q26" s="196">
        <v>2.89</v>
      </c>
      <c r="R26" s="196">
        <v>3.86</v>
      </c>
      <c r="S26" s="196">
        <v>2.89</v>
      </c>
      <c r="T26" s="196">
        <v>0</v>
      </c>
      <c r="U26" s="196">
        <v>20.100000000000001</v>
      </c>
      <c r="V26" s="196">
        <v>2.89</v>
      </c>
      <c r="W26" s="196">
        <v>10.3</v>
      </c>
      <c r="X26" s="196">
        <v>29.09</v>
      </c>
      <c r="Y26" s="196">
        <v>0</v>
      </c>
      <c r="Z26">
        <v>0</v>
      </c>
      <c r="AA26" s="196">
        <v>10.88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58.71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28.92</v>
      </c>
      <c r="AQ26" s="196">
        <v>7.71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2.89</v>
      </c>
      <c r="L27" s="196">
        <v>102.19</v>
      </c>
      <c r="M27" s="196">
        <v>27.22</v>
      </c>
      <c r="N27" s="196">
        <v>34.94</v>
      </c>
      <c r="O27" s="196">
        <v>0</v>
      </c>
      <c r="P27" s="196">
        <v>36.49</v>
      </c>
      <c r="Q27" s="196">
        <v>2.89</v>
      </c>
      <c r="R27" s="196">
        <v>3.86</v>
      </c>
      <c r="S27" s="196">
        <v>2.89</v>
      </c>
      <c r="T27" s="196">
        <v>0</v>
      </c>
      <c r="U27" s="196">
        <v>20.100000000000001</v>
      </c>
      <c r="V27" s="196">
        <v>2.89</v>
      </c>
      <c r="W27" s="196">
        <v>10.3</v>
      </c>
      <c r="X27" s="196">
        <v>29.09</v>
      </c>
      <c r="Y27" s="196">
        <v>0</v>
      </c>
      <c r="Z27">
        <v>0</v>
      </c>
      <c r="AA27" s="196">
        <v>10.88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58.71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28.92</v>
      </c>
      <c r="AQ27" s="196">
        <v>7.71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2.89</v>
      </c>
      <c r="L28" s="196">
        <v>102.19</v>
      </c>
      <c r="M28" s="196">
        <v>27.22</v>
      </c>
      <c r="N28" s="196">
        <v>34.94</v>
      </c>
      <c r="O28" s="196">
        <v>0</v>
      </c>
      <c r="P28" s="196">
        <v>36.49</v>
      </c>
      <c r="Q28" s="196">
        <v>2.89</v>
      </c>
      <c r="R28" s="196">
        <v>3.86</v>
      </c>
      <c r="S28" s="196">
        <v>2.89</v>
      </c>
      <c r="T28" s="196">
        <v>0</v>
      </c>
      <c r="U28" s="196">
        <v>20.100000000000001</v>
      </c>
      <c r="V28" s="196">
        <v>2.89</v>
      </c>
      <c r="W28" s="196">
        <v>10.3</v>
      </c>
      <c r="X28" s="196">
        <v>29.09</v>
      </c>
      <c r="Y28" s="196">
        <v>0</v>
      </c>
      <c r="Z28">
        <v>0</v>
      </c>
      <c r="AA28" s="196">
        <v>10.88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58.71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28.92</v>
      </c>
      <c r="AQ28" s="196">
        <v>7.71</v>
      </c>
      <c r="AR28" s="196">
        <v>0.28999999999999998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2.89</v>
      </c>
      <c r="L29" s="196">
        <v>102.19</v>
      </c>
      <c r="M29" s="196">
        <v>27.22</v>
      </c>
      <c r="N29" s="196">
        <v>34.94</v>
      </c>
      <c r="O29" s="196">
        <v>0</v>
      </c>
      <c r="P29" s="196">
        <v>36.49</v>
      </c>
      <c r="Q29" s="196">
        <v>2.89</v>
      </c>
      <c r="R29" s="196">
        <v>12.54</v>
      </c>
      <c r="S29" s="196">
        <v>2.89</v>
      </c>
      <c r="T29" s="196">
        <v>0</v>
      </c>
      <c r="U29" s="196">
        <v>20.100000000000001</v>
      </c>
      <c r="V29" s="196">
        <v>5.34</v>
      </c>
      <c r="W29" s="196">
        <v>10.3</v>
      </c>
      <c r="X29" s="196">
        <v>29.09</v>
      </c>
      <c r="Y29" s="196">
        <v>0</v>
      </c>
      <c r="Z29">
        <v>0</v>
      </c>
      <c r="AA29" s="196">
        <v>10.88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58.71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74.900000000000006</v>
      </c>
      <c r="AQ29" s="196">
        <v>7.71</v>
      </c>
      <c r="AR29" s="196">
        <v>1.91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2.89</v>
      </c>
      <c r="L30" s="196">
        <v>102.19</v>
      </c>
      <c r="M30" s="196">
        <v>27.22</v>
      </c>
      <c r="N30" s="196">
        <v>34.94</v>
      </c>
      <c r="O30" s="196">
        <v>0</v>
      </c>
      <c r="P30" s="196">
        <v>36.49</v>
      </c>
      <c r="Q30" s="196">
        <v>2.89</v>
      </c>
      <c r="R30" s="196">
        <v>12.54</v>
      </c>
      <c r="S30" s="196">
        <v>2.89</v>
      </c>
      <c r="T30" s="196">
        <v>0</v>
      </c>
      <c r="U30" s="196">
        <v>20.100000000000001</v>
      </c>
      <c r="V30" s="196">
        <v>5.37</v>
      </c>
      <c r="W30" s="196">
        <v>10.3</v>
      </c>
      <c r="X30" s="196">
        <v>29.09</v>
      </c>
      <c r="Y30" s="196">
        <v>0</v>
      </c>
      <c r="Z30">
        <v>0</v>
      </c>
      <c r="AA30" s="196">
        <v>10.88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58.71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74.900000000000006</v>
      </c>
      <c r="AQ30" s="196">
        <v>7.71</v>
      </c>
      <c r="AR30" s="196">
        <v>6.61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2.89</v>
      </c>
      <c r="L31" s="196">
        <v>102.19</v>
      </c>
      <c r="M31" s="196">
        <v>27.22</v>
      </c>
      <c r="N31" s="196">
        <v>34.94</v>
      </c>
      <c r="O31" s="196">
        <v>0</v>
      </c>
      <c r="P31" s="196">
        <v>36.49</v>
      </c>
      <c r="Q31" s="196">
        <v>2.89</v>
      </c>
      <c r="R31" s="196">
        <v>12.54</v>
      </c>
      <c r="S31" s="196">
        <v>2.89</v>
      </c>
      <c r="T31" s="196">
        <v>0</v>
      </c>
      <c r="U31" s="196">
        <v>20.100000000000001</v>
      </c>
      <c r="V31" s="196">
        <v>5.37</v>
      </c>
      <c r="W31" s="196">
        <v>10.3</v>
      </c>
      <c r="X31" s="196">
        <v>29.09</v>
      </c>
      <c r="Y31" s="196">
        <v>0</v>
      </c>
      <c r="Z31">
        <v>0</v>
      </c>
      <c r="AA31" s="196">
        <v>10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58.71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74.900000000000006</v>
      </c>
      <c r="AQ31" s="196">
        <v>26.68</v>
      </c>
      <c r="AR31" s="196">
        <v>13.75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8.93</v>
      </c>
      <c r="L32" s="196">
        <v>102.19</v>
      </c>
      <c r="M32" s="196">
        <v>27.22</v>
      </c>
      <c r="N32" s="196">
        <v>34.94</v>
      </c>
      <c r="O32" s="196">
        <v>0</v>
      </c>
      <c r="P32" s="196">
        <v>36.49</v>
      </c>
      <c r="Q32" s="196">
        <v>2.89</v>
      </c>
      <c r="R32" s="196">
        <v>12.54</v>
      </c>
      <c r="S32" s="196">
        <v>2.89</v>
      </c>
      <c r="T32" s="196">
        <v>0</v>
      </c>
      <c r="U32" s="196">
        <v>20.100000000000001</v>
      </c>
      <c r="V32" s="196">
        <v>5.37</v>
      </c>
      <c r="W32" s="196">
        <v>10.3</v>
      </c>
      <c r="X32" s="196">
        <v>29.09</v>
      </c>
      <c r="Y32" s="196">
        <v>0</v>
      </c>
      <c r="Z32">
        <v>0</v>
      </c>
      <c r="AA32" s="196">
        <v>10.19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58.71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74.900000000000006</v>
      </c>
      <c r="AQ32" s="196">
        <v>26.68</v>
      </c>
      <c r="AR32" s="196">
        <v>19.2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9.02</v>
      </c>
      <c r="L33" s="196">
        <v>102.19</v>
      </c>
      <c r="M33" s="196">
        <v>27.22</v>
      </c>
      <c r="N33" s="196">
        <v>34.94</v>
      </c>
      <c r="O33" s="196">
        <v>0</v>
      </c>
      <c r="P33" s="196">
        <v>36.49</v>
      </c>
      <c r="Q33" s="196">
        <v>2.89</v>
      </c>
      <c r="R33" s="196">
        <v>12.54</v>
      </c>
      <c r="S33" s="196">
        <v>2.89</v>
      </c>
      <c r="T33" s="196">
        <v>0</v>
      </c>
      <c r="U33" s="196">
        <v>20.100000000000001</v>
      </c>
      <c r="V33" s="196">
        <v>5.37</v>
      </c>
      <c r="W33" s="196">
        <v>10.3</v>
      </c>
      <c r="X33" s="196">
        <v>29.09</v>
      </c>
      <c r="Y33" s="196">
        <v>0</v>
      </c>
      <c r="Z33">
        <v>0</v>
      </c>
      <c r="AA33" s="196">
        <v>10.19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58.71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74.900000000000006</v>
      </c>
      <c r="AQ33" s="196">
        <v>26.68</v>
      </c>
      <c r="AR33" s="196">
        <v>19.2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9.02</v>
      </c>
      <c r="L34" s="196">
        <v>102.19</v>
      </c>
      <c r="M34" s="196">
        <v>27.22</v>
      </c>
      <c r="N34" s="196">
        <v>34.94</v>
      </c>
      <c r="O34" s="196">
        <v>0</v>
      </c>
      <c r="P34" s="196">
        <v>36.49</v>
      </c>
      <c r="Q34" s="196">
        <v>2.89</v>
      </c>
      <c r="R34" s="196">
        <v>12.54</v>
      </c>
      <c r="S34" s="196">
        <v>2.89</v>
      </c>
      <c r="T34" s="196">
        <v>0</v>
      </c>
      <c r="U34" s="196">
        <v>20.100000000000001</v>
      </c>
      <c r="V34" s="196">
        <v>5.37</v>
      </c>
      <c r="W34" s="196">
        <v>10.3</v>
      </c>
      <c r="X34" s="196">
        <v>29.09</v>
      </c>
      <c r="Y34" s="196">
        <v>0</v>
      </c>
      <c r="Z34">
        <v>0</v>
      </c>
      <c r="AA34" s="196">
        <v>10.19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58.71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74.900000000000006</v>
      </c>
      <c r="AQ34" s="196">
        <v>26.68</v>
      </c>
      <c r="AR34" s="196">
        <v>20.7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9.02</v>
      </c>
      <c r="L35" s="196">
        <v>120.51</v>
      </c>
      <c r="M35" s="196">
        <v>27.22</v>
      </c>
      <c r="N35" s="196">
        <v>34.94</v>
      </c>
      <c r="O35" s="196">
        <v>0</v>
      </c>
      <c r="P35" s="196">
        <v>36.49</v>
      </c>
      <c r="Q35" s="196">
        <v>2.89</v>
      </c>
      <c r="R35" s="196">
        <v>12.54</v>
      </c>
      <c r="S35" s="196">
        <v>2.89</v>
      </c>
      <c r="T35" s="196">
        <v>0</v>
      </c>
      <c r="U35" s="196">
        <v>20.100000000000001</v>
      </c>
      <c r="V35" s="196">
        <v>5.37</v>
      </c>
      <c r="W35" s="196">
        <v>10.3</v>
      </c>
      <c r="X35" s="196">
        <v>29.09</v>
      </c>
      <c r="Y35" s="196">
        <v>0</v>
      </c>
      <c r="Z35">
        <v>0</v>
      </c>
      <c r="AA35" s="196">
        <v>10.19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58.71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74.900000000000006</v>
      </c>
      <c r="AQ35" s="196">
        <v>26.68</v>
      </c>
      <c r="AR35" s="196">
        <v>20.7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9.02</v>
      </c>
      <c r="L36" s="196">
        <v>139.79</v>
      </c>
      <c r="M36" s="196">
        <v>27.22</v>
      </c>
      <c r="N36" s="196">
        <v>34.94</v>
      </c>
      <c r="O36" s="196">
        <v>0</v>
      </c>
      <c r="P36" s="196">
        <v>36.49</v>
      </c>
      <c r="Q36" s="196">
        <v>2.89</v>
      </c>
      <c r="R36" s="196">
        <v>12.54</v>
      </c>
      <c r="S36" s="196">
        <v>2.89</v>
      </c>
      <c r="T36" s="196">
        <v>0</v>
      </c>
      <c r="U36" s="196">
        <v>20.100000000000001</v>
      </c>
      <c r="V36" s="196">
        <v>5.37</v>
      </c>
      <c r="W36" s="196">
        <v>10.3</v>
      </c>
      <c r="X36" s="196">
        <v>29.09</v>
      </c>
      <c r="Y36" s="196">
        <v>0</v>
      </c>
      <c r="Z36">
        <v>0</v>
      </c>
      <c r="AA36" s="196">
        <v>10.19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58.71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74.900000000000006</v>
      </c>
      <c r="AQ36" s="196">
        <v>26.68</v>
      </c>
      <c r="AR36" s="196">
        <v>20.7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9.02</v>
      </c>
      <c r="L37" s="196">
        <v>139.79</v>
      </c>
      <c r="M37" s="196">
        <v>27.22</v>
      </c>
      <c r="N37" s="196">
        <v>34.94</v>
      </c>
      <c r="O37" s="196">
        <v>0</v>
      </c>
      <c r="P37" s="196">
        <v>36.49</v>
      </c>
      <c r="Q37" s="196">
        <v>2.89</v>
      </c>
      <c r="R37" s="196">
        <v>12.54</v>
      </c>
      <c r="S37" s="196">
        <v>2.89</v>
      </c>
      <c r="T37" s="196">
        <v>0</v>
      </c>
      <c r="U37" s="196">
        <v>20.100000000000001</v>
      </c>
      <c r="V37" s="196">
        <v>5.37</v>
      </c>
      <c r="W37" s="196">
        <v>10.3</v>
      </c>
      <c r="X37" s="196">
        <v>29.09</v>
      </c>
      <c r="Y37" s="196">
        <v>0</v>
      </c>
      <c r="Z37">
        <v>0</v>
      </c>
      <c r="AA37" s="196">
        <v>10.19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58.71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74.900000000000006</v>
      </c>
      <c r="AQ37" s="196">
        <v>26.68</v>
      </c>
      <c r="AR37" s="196">
        <v>22.7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9.02</v>
      </c>
      <c r="L38" s="196">
        <v>139.79</v>
      </c>
      <c r="M38" s="196">
        <v>27.22</v>
      </c>
      <c r="N38" s="196">
        <v>34.94</v>
      </c>
      <c r="O38" s="196">
        <v>0</v>
      </c>
      <c r="P38" s="196">
        <v>36.49</v>
      </c>
      <c r="Q38" s="196">
        <v>2.89</v>
      </c>
      <c r="R38" s="196">
        <v>12.54</v>
      </c>
      <c r="S38" s="196">
        <v>2.89</v>
      </c>
      <c r="T38" s="196">
        <v>0</v>
      </c>
      <c r="U38" s="196">
        <v>20.100000000000001</v>
      </c>
      <c r="V38" s="196">
        <v>5.37</v>
      </c>
      <c r="W38" s="196">
        <v>10.3</v>
      </c>
      <c r="X38" s="196">
        <v>29.09</v>
      </c>
      <c r="Y38" s="196">
        <v>0</v>
      </c>
      <c r="Z38">
        <v>0</v>
      </c>
      <c r="AA38" s="196">
        <v>10.19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58.71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74.900000000000006</v>
      </c>
      <c r="AQ38" s="196">
        <v>26.68</v>
      </c>
      <c r="AR38" s="196">
        <v>22.7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9.02</v>
      </c>
      <c r="L39" s="196">
        <v>159.08000000000001</v>
      </c>
      <c r="M39" s="196">
        <v>27.22</v>
      </c>
      <c r="N39" s="196">
        <v>34.94</v>
      </c>
      <c r="O39" s="196">
        <v>0</v>
      </c>
      <c r="P39" s="196">
        <v>36.49</v>
      </c>
      <c r="Q39" s="196">
        <v>2.89</v>
      </c>
      <c r="R39" s="196">
        <v>12.54</v>
      </c>
      <c r="S39" s="196">
        <v>2.89</v>
      </c>
      <c r="T39" s="196">
        <v>0</v>
      </c>
      <c r="U39" s="196">
        <v>20.100000000000001</v>
      </c>
      <c r="V39" s="196">
        <v>5.37</v>
      </c>
      <c r="W39" s="196">
        <v>10.3</v>
      </c>
      <c r="X39" s="196">
        <v>29.09</v>
      </c>
      <c r="Y39" s="196">
        <v>0</v>
      </c>
      <c r="Z39">
        <v>0</v>
      </c>
      <c r="AA39" s="196">
        <v>10.19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58.71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74.900000000000006</v>
      </c>
      <c r="AQ39" s="196">
        <v>26.68</v>
      </c>
      <c r="AR39" s="196">
        <v>22.7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9.02</v>
      </c>
      <c r="L40" s="196">
        <v>192.82</v>
      </c>
      <c r="M40" s="196">
        <v>27.22</v>
      </c>
      <c r="N40" s="196">
        <v>34.94</v>
      </c>
      <c r="O40" s="196">
        <v>0</v>
      </c>
      <c r="P40" s="196">
        <v>36.49</v>
      </c>
      <c r="Q40" s="196">
        <v>6.08</v>
      </c>
      <c r="R40" s="196">
        <v>12.54</v>
      </c>
      <c r="S40" s="196">
        <v>7.49</v>
      </c>
      <c r="T40" s="196">
        <v>0</v>
      </c>
      <c r="U40" s="196">
        <v>20.100000000000001</v>
      </c>
      <c r="V40" s="196">
        <v>5.37</v>
      </c>
      <c r="W40" s="196">
        <v>10.3</v>
      </c>
      <c r="X40" s="196">
        <v>29.09</v>
      </c>
      <c r="Y40" s="196">
        <v>0</v>
      </c>
      <c r="Z40">
        <v>0</v>
      </c>
      <c r="AA40" s="196">
        <v>10.88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74.900000000000006</v>
      </c>
      <c r="AQ40" s="196">
        <v>26.68</v>
      </c>
      <c r="AR40" s="196">
        <v>22.7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9.02</v>
      </c>
      <c r="L41" s="196">
        <v>192.82</v>
      </c>
      <c r="M41" s="196">
        <v>27.22</v>
      </c>
      <c r="N41" s="196">
        <v>34.94</v>
      </c>
      <c r="O41" s="196">
        <v>0</v>
      </c>
      <c r="P41" s="196">
        <v>36.49</v>
      </c>
      <c r="Q41" s="196">
        <v>6.08</v>
      </c>
      <c r="R41" s="196">
        <v>12.54</v>
      </c>
      <c r="S41" s="196">
        <v>7.8</v>
      </c>
      <c r="T41" s="196">
        <v>0</v>
      </c>
      <c r="U41" s="196">
        <v>20.100000000000001</v>
      </c>
      <c r="V41" s="196">
        <v>5.37</v>
      </c>
      <c r="W41" s="196">
        <v>10.3</v>
      </c>
      <c r="X41" s="196">
        <v>29.09</v>
      </c>
      <c r="Y41" s="196">
        <v>0</v>
      </c>
      <c r="Z41">
        <v>0</v>
      </c>
      <c r="AA41" s="196">
        <v>10.88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74.900000000000006</v>
      </c>
      <c r="AQ41" s="196">
        <v>26.68</v>
      </c>
      <c r="AR41" s="196">
        <v>22.7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9.02</v>
      </c>
      <c r="L42" s="196">
        <v>192.82</v>
      </c>
      <c r="M42" s="196">
        <v>27.22</v>
      </c>
      <c r="N42" s="196">
        <v>34.94</v>
      </c>
      <c r="O42" s="196">
        <v>0</v>
      </c>
      <c r="P42" s="196">
        <v>36.49</v>
      </c>
      <c r="Q42" s="196">
        <v>6.08</v>
      </c>
      <c r="R42" s="196">
        <v>12.54</v>
      </c>
      <c r="S42" s="196">
        <v>7.8</v>
      </c>
      <c r="T42" s="196">
        <v>0</v>
      </c>
      <c r="U42" s="196">
        <v>20.100000000000001</v>
      </c>
      <c r="V42" s="196">
        <v>5.37</v>
      </c>
      <c r="W42" s="196">
        <v>10.3</v>
      </c>
      <c r="X42" s="196">
        <v>29.09</v>
      </c>
      <c r="Y42" s="196">
        <v>0</v>
      </c>
      <c r="Z42">
        <v>0</v>
      </c>
      <c r="AA42" s="196">
        <v>10.88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74.900000000000006</v>
      </c>
      <c r="AQ42" s="196">
        <v>26.68</v>
      </c>
      <c r="AR42" s="196">
        <v>22.7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8.9499999999999993</v>
      </c>
      <c r="L43" s="196">
        <v>192.82</v>
      </c>
      <c r="M43" s="196">
        <v>27.22</v>
      </c>
      <c r="N43" s="196">
        <v>34.94</v>
      </c>
      <c r="O43" s="196">
        <v>0</v>
      </c>
      <c r="P43" s="196">
        <v>36.49</v>
      </c>
      <c r="Q43" s="196">
        <v>6.08</v>
      </c>
      <c r="R43" s="196">
        <v>12.54</v>
      </c>
      <c r="S43" s="196">
        <v>7.8</v>
      </c>
      <c r="T43" s="196">
        <v>0</v>
      </c>
      <c r="U43" s="196">
        <v>20.100000000000001</v>
      </c>
      <c r="V43" s="196">
        <v>5.37</v>
      </c>
      <c r="W43" s="196">
        <v>10.3</v>
      </c>
      <c r="X43" s="196">
        <v>29.09</v>
      </c>
      <c r="Y43" s="196">
        <v>0</v>
      </c>
      <c r="Z43">
        <v>0</v>
      </c>
      <c r="AA43" s="196">
        <v>10.88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74.900000000000006</v>
      </c>
      <c r="AQ43" s="196">
        <v>26.68</v>
      </c>
      <c r="AR43" s="196">
        <v>22.7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9.02</v>
      </c>
      <c r="L44" s="196">
        <v>192.82</v>
      </c>
      <c r="M44" s="196">
        <v>27.22</v>
      </c>
      <c r="N44" s="196">
        <v>34.94</v>
      </c>
      <c r="O44" s="196">
        <v>0</v>
      </c>
      <c r="P44" s="196">
        <v>36.49</v>
      </c>
      <c r="Q44" s="196">
        <v>6.08</v>
      </c>
      <c r="R44" s="196">
        <v>12.54</v>
      </c>
      <c r="S44" s="196">
        <v>7.8</v>
      </c>
      <c r="T44" s="196">
        <v>0</v>
      </c>
      <c r="U44" s="196">
        <v>20.100000000000001</v>
      </c>
      <c r="V44" s="196">
        <v>5.37</v>
      </c>
      <c r="W44" s="196">
        <v>10.3</v>
      </c>
      <c r="X44" s="196">
        <v>30.14</v>
      </c>
      <c r="Y44" s="196">
        <v>0</v>
      </c>
      <c r="Z44">
        <v>0</v>
      </c>
      <c r="AA44" s="196">
        <v>10.88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74.900000000000006</v>
      </c>
      <c r="AQ44" s="196">
        <v>26.68</v>
      </c>
      <c r="AR44" s="196">
        <v>22.7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9.02</v>
      </c>
      <c r="L45" s="196">
        <v>192.82</v>
      </c>
      <c r="M45" s="196">
        <v>27.22</v>
      </c>
      <c r="N45" s="196">
        <v>34.94</v>
      </c>
      <c r="O45" s="196">
        <v>0</v>
      </c>
      <c r="P45" s="196">
        <v>36.49</v>
      </c>
      <c r="Q45" s="196">
        <v>6.08</v>
      </c>
      <c r="R45" s="196">
        <v>12.54</v>
      </c>
      <c r="S45" s="196">
        <v>7.8</v>
      </c>
      <c r="T45" s="196">
        <v>0</v>
      </c>
      <c r="U45" s="196">
        <v>19.760000000000002</v>
      </c>
      <c r="V45" s="196">
        <v>5.37</v>
      </c>
      <c r="W45" s="196">
        <v>10.3</v>
      </c>
      <c r="X45" s="196">
        <v>30.14</v>
      </c>
      <c r="Y45" s="196">
        <v>0</v>
      </c>
      <c r="Z45">
        <v>0</v>
      </c>
      <c r="AA45" s="196">
        <v>10.88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74.900000000000006</v>
      </c>
      <c r="AQ45" s="196">
        <v>26.68</v>
      </c>
      <c r="AR45" s="196">
        <v>22.7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9.02</v>
      </c>
      <c r="L46" s="196">
        <v>192.82</v>
      </c>
      <c r="M46" s="196">
        <v>27.22</v>
      </c>
      <c r="N46" s="196">
        <v>34.94</v>
      </c>
      <c r="O46" s="196">
        <v>0</v>
      </c>
      <c r="P46" s="196">
        <v>36.49</v>
      </c>
      <c r="Q46" s="196">
        <v>6.08</v>
      </c>
      <c r="R46" s="196">
        <v>12.54</v>
      </c>
      <c r="S46" s="196">
        <v>7.8</v>
      </c>
      <c r="T46" s="196">
        <v>0</v>
      </c>
      <c r="U46" s="196">
        <v>19.760000000000002</v>
      </c>
      <c r="V46" s="196">
        <v>5.37</v>
      </c>
      <c r="W46" s="196">
        <v>10.3</v>
      </c>
      <c r="X46" s="196">
        <v>30.44</v>
      </c>
      <c r="Y46" s="196">
        <v>0</v>
      </c>
      <c r="Z46">
        <v>0</v>
      </c>
      <c r="AA46" s="196">
        <v>10.88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74.900000000000006</v>
      </c>
      <c r="AQ46" s="196">
        <v>26.68</v>
      </c>
      <c r="AR46" s="196">
        <v>22.7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9.02</v>
      </c>
      <c r="L47" s="196">
        <v>192.82</v>
      </c>
      <c r="M47" s="196">
        <v>27.22</v>
      </c>
      <c r="N47" s="196">
        <v>34.94</v>
      </c>
      <c r="O47" s="196">
        <v>0</v>
      </c>
      <c r="P47" s="196">
        <v>36.49</v>
      </c>
      <c r="Q47" s="196">
        <v>6.08</v>
      </c>
      <c r="R47" s="196">
        <v>12.54</v>
      </c>
      <c r="S47" s="196">
        <v>7.81</v>
      </c>
      <c r="T47" s="196">
        <v>0</v>
      </c>
      <c r="U47" s="196">
        <v>19.760000000000002</v>
      </c>
      <c r="V47" s="196">
        <v>5.37</v>
      </c>
      <c r="W47" s="196">
        <v>10.3</v>
      </c>
      <c r="X47" s="196">
        <v>35.28</v>
      </c>
      <c r="Y47" s="196">
        <v>0</v>
      </c>
      <c r="Z47">
        <v>0</v>
      </c>
      <c r="AA47" s="196">
        <v>10.88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69.61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74.900000000000006</v>
      </c>
      <c r="AQ47" s="196">
        <v>26.68</v>
      </c>
      <c r="AR47" s="196">
        <v>22.7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9.02</v>
      </c>
      <c r="L48" s="196">
        <v>192.82</v>
      </c>
      <c r="M48" s="196">
        <v>27.22</v>
      </c>
      <c r="N48" s="196">
        <v>34.94</v>
      </c>
      <c r="O48" s="196">
        <v>0</v>
      </c>
      <c r="P48" s="196">
        <v>36.49</v>
      </c>
      <c r="Q48" s="196">
        <v>6.08</v>
      </c>
      <c r="R48" s="196">
        <v>12.54</v>
      </c>
      <c r="S48" s="196">
        <v>7.81</v>
      </c>
      <c r="T48" s="196">
        <v>0</v>
      </c>
      <c r="U48" s="196">
        <v>19.760000000000002</v>
      </c>
      <c r="V48" s="196">
        <v>5.37</v>
      </c>
      <c r="W48" s="196">
        <v>10.3</v>
      </c>
      <c r="X48" s="196">
        <v>36.83</v>
      </c>
      <c r="Y48" s="196">
        <v>0</v>
      </c>
      <c r="Z48">
        <v>0</v>
      </c>
      <c r="AA48" s="196">
        <v>11.2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69.61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74.900000000000006</v>
      </c>
      <c r="AQ48" s="196">
        <v>26.68</v>
      </c>
      <c r="AR48" s="196">
        <v>22.7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9.02</v>
      </c>
      <c r="L49" s="196">
        <v>192.82</v>
      </c>
      <c r="M49" s="196">
        <v>27.22</v>
      </c>
      <c r="N49" s="196">
        <v>34.94</v>
      </c>
      <c r="O49" s="196">
        <v>0</v>
      </c>
      <c r="P49" s="196">
        <v>36.49</v>
      </c>
      <c r="Q49" s="196">
        <v>2.89</v>
      </c>
      <c r="R49" s="196">
        <v>12.54</v>
      </c>
      <c r="S49" s="196">
        <v>7.81</v>
      </c>
      <c r="T49" s="196">
        <v>0</v>
      </c>
      <c r="U49" s="196">
        <v>19.760000000000002</v>
      </c>
      <c r="V49" s="196">
        <v>5.37</v>
      </c>
      <c r="W49" s="196">
        <v>10.3</v>
      </c>
      <c r="X49" s="196">
        <v>36.83</v>
      </c>
      <c r="Y49" s="196">
        <v>0</v>
      </c>
      <c r="Z49">
        <v>0</v>
      </c>
      <c r="AA49" s="196">
        <v>11.2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58.71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74.900000000000006</v>
      </c>
      <c r="AQ49" s="196">
        <v>26.68</v>
      </c>
      <c r="AR49" s="196">
        <v>22.7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9.02</v>
      </c>
      <c r="L50" s="196">
        <v>192.82</v>
      </c>
      <c r="M50" s="196">
        <v>27.22</v>
      </c>
      <c r="N50" s="196">
        <v>34.94</v>
      </c>
      <c r="O50" s="196">
        <v>0</v>
      </c>
      <c r="P50" s="196">
        <v>36.49</v>
      </c>
      <c r="Q50" s="196">
        <v>2.89</v>
      </c>
      <c r="R50" s="196">
        <v>12.54</v>
      </c>
      <c r="S50" s="196">
        <v>7.81</v>
      </c>
      <c r="T50" s="196">
        <v>0</v>
      </c>
      <c r="U50" s="196">
        <v>19.760000000000002</v>
      </c>
      <c r="V50" s="196">
        <v>5.37</v>
      </c>
      <c r="W50" s="196">
        <v>10.3</v>
      </c>
      <c r="X50" s="196">
        <v>38.380000000000003</v>
      </c>
      <c r="Y50" s="196">
        <v>0</v>
      </c>
      <c r="Z50">
        <v>0</v>
      </c>
      <c r="AA50" s="196">
        <v>11.2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58.71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74.900000000000006</v>
      </c>
      <c r="AQ50" s="196">
        <v>26.68</v>
      </c>
      <c r="AR50" s="196">
        <v>22.7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9.02</v>
      </c>
      <c r="L51" s="196">
        <v>154.25</v>
      </c>
      <c r="M51" s="196">
        <v>27.22</v>
      </c>
      <c r="N51" s="196">
        <v>34.94</v>
      </c>
      <c r="O51" s="196">
        <v>0</v>
      </c>
      <c r="P51" s="196">
        <v>36.49</v>
      </c>
      <c r="Q51" s="196">
        <v>2.89</v>
      </c>
      <c r="R51" s="196">
        <v>12.54</v>
      </c>
      <c r="S51" s="196">
        <v>7.81</v>
      </c>
      <c r="T51" s="196">
        <v>0</v>
      </c>
      <c r="U51" s="196">
        <v>19.760000000000002</v>
      </c>
      <c r="V51" s="196">
        <v>5.37</v>
      </c>
      <c r="W51" s="196">
        <v>10.3</v>
      </c>
      <c r="X51" s="196">
        <v>38.380000000000003</v>
      </c>
      <c r="Y51" s="196">
        <v>0</v>
      </c>
      <c r="Z51">
        <v>0</v>
      </c>
      <c r="AA51" s="196">
        <v>10.88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58.71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74.900000000000006</v>
      </c>
      <c r="AQ51" s="196">
        <v>26.68</v>
      </c>
      <c r="AR51" s="196">
        <v>22.7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9.02</v>
      </c>
      <c r="L52" s="196">
        <v>154.25</v>
      </c>
      <c r="M52" s="196">
        <v>27.22</v>
      </c>
      <c r="N52" s="196">
        <v>34.94</v>
      </c>
      <c r="O52" s="196">
        <v>0</v>
      </c>
      <c r="P52" s="196">
        <v>36.49</v>
      </c>
      <c r="Q52" s="196">
        <v>2.89</v>
      </c>
      <c r="R52" s="196">
        <v>12.54</v>
      </c>
      <c r="S52" s="196">
        <v>7.81</v>
      </c>
      <c r="T52" s="196">
        <v>0</v>
      </c>
      <c r="U52" s="196">
        <v>19.760000000000002</v>
      </c>
      <c r="V52" s="196">
        <v>5.37</v>
      </c>
      <c r="W52" s="196">
        <v>10.3</v>
      </c>
      <c r="X52" s="196">
        <v>39.93</v>
      </c>
      <c r="Y52" s="196">
        <v>0</v>
      </c>
      <c r="Z52">
        <v>0</v>
      </c>
      <c r="AA52" s="196">
        <v>10.88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58.71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74.900000000000006</v>
      </c>
      <c r="AQ52" s="196">
        <v>26.68</v>
      </c>
      <c r="AR52" s="196">
        <v>22.2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9.02</v>
      </c>
      <c r="L53" s="196">
        <v>125.33</v>
      </c>
      <c r="M53" s="196">
        <v>27.22</v>
      </c>
      <c r="N53" s="196">
        <v>34.94</v>
      </c>
      <c r="O53" s="196">
        <v>0</v>
      </c>
      <c r="P53" s="196">
        <v>36.49</v>
      </c>
      <c r="Q53" s="196">
        <v>2.89</v>
      </c>
      <c r="R53" s="196">
        <v>12.54</v>
      </c>
      <c r="S53" s="196">
        <v>7.81</v>
      </c>
      <c r="T53" s="196">
        <v>0</v>
      </c>
      <c r="U53" s="196">
        <v>19.760000000000002</v>
      </c>
      <c r="V53" s="196">
        <v>5.37</v>
      </c>
      <c r="W53" s="196">
        <v>10.3</v>
      </c>
      <c r="X53" s="196">
        <v>40.340000000000003</v>
      </c>
      <c r="Y53" s="196">
        <v>0</v>
      </c>
      <c r="Z53">
        <v>0</v>
      </c>
      <c r="AA53" s="196">
        <v>10.88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58.71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74.900000000000006</v>
      </c>
      <c r="AQ53" s="196">
        <v>26.68</v>
      </c>
      <c r="AR53" s="196">
        <v>22.2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2.89</v>
      </c>
      <c r="L54" s="196">
        <v>102.19</v>
      </c>
      <c r="M54" s="196">
        <v>27.22</v>
      </c>
      <c r="N54" s="196">
        <v>34.94</v>
      </c>
      <c r="O54" s="196">
        <v>0</v>
      </c>
      <c r="P54" s="196">
        <v>36.49</v>
      </c>
      <c r="Q54" s="196">
        <v>2.89</v>
      </c>
      <c r="R54" s="196">
        <v>12.54</v>
      </c>
      <c r="S54" s="196">
        <v>2.89</v>
      </c>
      <c r="T54" s="196">
        <v>0</v>
      </c>
      <c r="U54" s="196">
        <v>19.760000000000002</v>
      </c>
      <c r="V54" s="196">
        <v>5.37</v>
      </c>
      <c r="W54" s="196">
        <v>10.3</v>
      </c>
      <c r="X54" s="196">
        <v>40.340000000000003</v>
      </c>
      <c r="Y54" s="196">
        <v>0</v>
      </c>
      <c r="Z54">
        <v>0</v>
      </c>
      <c r="AA54" s="196">
        <v>10.88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58.71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74.900000000000006</v>
      </c>
      <c r="AQ54" s="196">
        <v>27.67</v>
      </c>
      <c r="AR54" s="196">
        <v>22.2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2.89</v>
      </c>
      <c r="L55" s="196">
        <v>102.19</v>
      </c>
      <c r="M55" s="196">
        <v>27.22</v>
      </c>
      <c r="N55" s="196">
        <v>34.94</v>
      </c>
      <c r="O55" s="196">
        <v>0</v>
      </c>
      <c r="P55" s="196">
        <v>36.49</v>
      </c>
      <c r="Q55" s="196">
        <v>2.89</v>
      </c>
      <c r="R55" s="196">
        <v>7.38</v>
      </c>
      <c r="S55" s="196">
        <v>2.89</v>
      </c>
      <c r="T55" s="196">
        <v>0</v>
      </c>
      <c r="U55" s="196">
        <v>19.760000000000002</v>
      </c>
      <c r="V55" s="196">
        <v>2.89</v>
      </c>
      <c r="W55" s="196">
        <v>10.3</v>
      </c>
      <c r="X55" s="196">
        <v>43.63</v>
      </c>
      <c r="Y55" s="196">
        <v>0</v>
      </c>
      <c r="Z55">
        <v>0</v>
      </c>
      <c r="AA55" s="196">
        <v>10.88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58.71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47</v>
      </c>
      <c r="AQ55" s="196">
        <v>16.43</v>
      </c>
      <c r="AR55" s="196">
        <v>22.2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2.89</v>
      </c>
      <c r="L56" s="196">
        <v>102.19</v>
      </c>
      <c r="M56" s="196">
        <v>27.22</v>
      </c>
      <c r="N56" s="196">
        <v>34.94</v>
      </c>
      <c r="O56" s="196">
        <v>0</v>
      </c>
      <c r="P56" s="196">
        <v>36.49</v>
      </c>
      <c r="Q56" s="196">
        <v>2.89</v>
      </c>
      <c r="R56" s="196">
        <v>3.86</v>
      </c>
      <c r="S56" s="196">
        <v>2.89</v>
      </c>
      <c r="T56" s="196">
        <v>0</v>
      </c>
      <c r="U56" s="196">
        <v>19.760000000000002</v>
      </c>
      <c r="V56" s="196">
        <v>2.89</v>
      </c>
      <c r="W56" s="196">
        <v>10.3</v>
      </c>
      <c r="X56" s="196">
        <v>43.63</v>
      </c>
      <c r="Y56" s="196">
        <v>0</v>
      </c>
      <c r="Z56">
        <v>0</v>
      </c>
      <c r="AA56" s="196">
        <v>10.88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58.71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35.799999999999997</v>
      </c>
      <c r="AQ56" s="196">
        <v>11.83</v>
      </c>
      <c r="AR56" s="196">
        <v>22.2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2.89</v>
      </c>
      <c r="L57" s="196">
        <v>102.19</v>
      </c>
      <c r="M57" s="196">
        <v>27.22</v>
      </c>
      <c r="N57" s="196">
        <v>34.94</v>
      </c>
      <c r="O57" s="196">
        <v>0</v>
      </c>
      <c r="P57" s="196">
        <v>36.49</v>
      </c>
      <c r="Q57" s="196">
        <v>2.89</v>
      </c>
      <c r="R57" s="196">
        <v>3.86</v>
      </c>
      <c r="S57" s="196">
        <v>2.89</v>
      </c>
      <c r="T57" s="196">
        <v>0</v>
      </c>
      <c r="U57" s="196">
        <v>19.760000000000002</v>
      </c>
      <c r="V57" s="196">
        <v>2.89</v>
      </c>
      <c r="W57" s="196">
        <v>10.3</v>
      </c>
      <c r="X57" s="196">
        <v>43.63</v>
      </c>
      <c r="Y57" s="196">
        <v>0</v>
      </c>
      <c r="Z57">
        <v>0</v>
      </c>
      <c r="AA57" s="196">
        <v>10.88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58.71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28.92</v>
      </c>
      <c r="AQ57" s="196">
        <v>7.71</v>
      </c>
      <c r="AR57" s="196">
        <v>22.2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2.89</v>
      </c>
      <c r="L58" s="196">
        <v>102.19</v>
      </c>
      <c r="M58" s="196">
        <v>27.22</v>
      </c>
      <c r="N58" s="196">
        <v>34.94</v>
      </c>
      <c r="O58" s="196">
        <v>0</v>
      </c>
      <c r="P58" s="196">
        <v>36.49</v>
      </c>
      <c r="Q58" s="196">
        <v>2.89</v>
      </c>
      <c r="R58" s="196">
        <v>3.86</v>
      </c>
      <c r="S58" s="196">
        <v>2.89</v>
      </c>
      <c r="T58" s="196">
        <v>0</v>
      </c>
      <c r="U58" s="196">
        <v>19.760000000000002</v>
      </c>
      <c r="V58" s="196">
        <v>2.89</v>
      </c>
      <c r="W58" s="196">
        <v>10.3</v>
      </c>
      <c r="X58" s="196">
        <v>43.63</v>
      </c>
      <c r="Y58" s="196">
        <v>0</v>
      </c>
      <c r="Z58">
        <v>0</v>
      </c>
      <c r="AA58" s="196">
        <v>10.88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58.71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28.92</v>
      </c>
      <c r="AQ58" s="196">
        <v>7.71</v>
      </c>
      <c r="AR58" s="196">
        <v>22.2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2.89</v>
      </c>
      <c r="L59" s="196">
        <v>102.19</v>
      </c>
      <c r="M59" s="196">
        <v>27.22</v>
      </c>
      <c r="N59" s="196">
        <v>34.94</v>
      </c>
      <c r="O59" s="196">
        <v>0</v>
      </c>
      <c r="P59" s="196">
        <v>36.49</v>
      </c>
      <c r="Q59" s="196">
        <v>2.89</v>
      </c>
      <c r="R59" s="196">
        <v>3.86</v>
      </c>
      <c r="S59" s="196">
        <v>2.89</v>
      </c>
      <c r="T59" s="196">
        <v>0</v>
      </c>
      <c r="U59" s="196">
        <v>19.760000000000002</v>
      </c>
      <c r="V59" s="196">
        <v>2.89</v>
      </c>
      <c r="W59" s="196">
        <v>10.3</v>
      </c>
      <c r="X59" s="196">
        <v>43.63</v>
      </c>
      <c r="Y59" s="196">
        <v>0</v>
      </c>
      <c r="Z59">
        <v>0</v>
      </c>
      <c r="AA59" s="196">
        <v>10.57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58.71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74.900000000000006</v>
      </c>
      <c r="AQ59" s="196">
        <v>7.71</v>
      </c>
      <c r="AR59" s="196">
        <v>22.2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2.89</v>
      </c>
      <c r="L60" s="196">
        <v>102.19</v>
      </c>
      <c r="M60" s="196">
        <v>27.22</v>
      </c>
      <c r="N60" s="196">
        <v>34.94</v>
      </c>
      <c r="O60" s="196">
        <v>0</v>
      </c>
      <c r="P60" s="196">
        <v>36.49</v>
      </c>
      <c r="Q60" s="196">
        <v>2.89</v>
      </c>
      <c r="R60" s="196">
        <v>12.54</v>
      </c>
      <c r="S60" s="196">
        <v>2.89</v>
      </c>
      <c r="T60" s="196">
        <v>0</v>
      </c>
      <c r="U60" s="196">
        <v>19.760000000000002</v>
      </c>
      <c r="V60" s="196">
        <v>5.37</v>
      </c>
      <c r="W60" s="196">
        <v>10.3</v>
      </c>
      <c r="X60" s="196">
        <v>43.63</v>
      </c>
      <c r="Y60" s="196">
        <v>0</v>
      </c>
      <c r="Z60">
        <v>0</v>
      </c>
      <c r="AA60" s="196">
        <v>10.57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58.71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74.900000000000006</v>
      </c>
      <c r="AQ60" s="196">
        <v>17.04</v>
      </c>
      <c r="AR60" s="196">
        <v>22.2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2.89</v>
      </c>
      <c r="L61" s="196">
        <v>102.19</v>
      </c>
      <c r="M61" s="196">
        <v>27.22</v>
      </c>
      <c r="N61" s="196">
        <v>34.94</v>
      </c>
      <c r="O61" s="196">
        <v>0</v>
      </c>
      <c r="P61" s="196">
        <v>36.49</v>
      </c>
      <c r="Q61" s="196">
        <v>2.89</v>
      </c>
      <c r="R61" s="196">
        <v>12.54</v>
      </c>
      <c r="S61" s="196">
        <v>2.89</v>
      </c>
      <c r="T61" s="196">
        <v>0</v>
      </c>
      <c r="U61" s="196">
        <v>19.760000000000002</v>
      </c>
      <c r="V61" s="196">
        <v>5.37</v>
      </c>
      <c r="W61" s="196">
        <v>10.3</v>
      </c>
      <c r="X61" s="196">
        <v>43.63</v>
      </c>
      <c r="Y61" s="196">
        <v>0</v>
      </c>
      <c r="Z61">
        <v>0</v>
      </c>
      <c r="AA61" s="196">
        <v>10.57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58.71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74.900000000000006</v>
      </c>
      <c r="AQ61" s="196">
        <v>7.71</v>
      </c>
      <c r="AR61" s="196">
        <v>22.2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2.89</v>
      </c>
      <c r="L62" s="196">
        <v>102.19</v>
      </c>
      <c r="M62" s="196">
        <v>27.22</v>
      </c>
      <c r="N62" s="196">
        <v>34.94</v>
      </c>
      <c r="O62" s="196">
        <v>0</v>
      </c>
      <c r="P62" s="196">
        <v>36.49</v>
      </c>
      <c r="Q62" s="196">
        <v>2.89</v>
      </c>
      <c r="R62" s="196">
        <v>12.54</v>
      </c>
      <c r="S62" s="196">
        <v>2.89</v>
      </c>
      <c r="T62" s="196">
        <v>0</v>
      </c>
      <c r="U62" s="196">
        <v>19.760000000000002</v>
      </c>
      <c r="V62" s="196">
        <v>5.37</v>
      </c>
      <c r="W62" s="196">
        <v>10.3</v>
      </c>
      <c r="X62" s="196">
        <v>43.63</v>
      </c>
      <c r="Y62" s="196">
        <v>0</v>
      </c>
      <c r="Z62">
        <v>0</v>
      </c>
      <c r="AA62" s="196">
        <v>10.57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58.71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74.900000000000006</v>
      </c>
      <c r="AQ62" s="196">
        <v>15.53</v>
      </c>
      <c r="AR62" s="196">
        <v>22.2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2.89</v>
      </c>
      <c r="L63" s="196">
        <v>102.19</v>
      </c>
      <c r="M63" s="196">
        <v>27.22</v>
      </c>
      <c r="N63" s="196">
        <v>34.94</v>
      </c>
      <c r="O63" s="196">
        <v>0</v>
      </c>
      <c r="P63" s="196">
        <v>36.49</v>
      </c>
      <c r="Q63" s="196">
        <v>2.89</v>
      </c>
      <c r="R63" s="196">
        <v>12.54</v>
      </c>
      <c r="S63" s="196">
        <v>2.89</v>
      </c>
      <c r="T63" s="196">
        <v>0</v>
      </c>
      <c r="U63" s="196">
        <v>19.760000000000002</v>
      </c>
      <c r="V63" s="196">
        <v>5.37</v>
      </c>
      <c r="W63" s="196">
        <v>10.3</v>
      </c>
      <c r="X63" s="196">
        <v>43.63</v>
      </c>
      <c r="Y63" s="196">
        <v>0</v>
      </c>
      <c r="Z63">
        <v>0</v>
      </c>
      <c r="AA63" s="196">
        <v>10.57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58.71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74.900000000000006</v>
      </c>
      <c r="AQ63" s="196">
        <v>7.71</v>
      </c>
      <c r="AR63" s="196">
        <v>22.2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2.89</v>
      </c>
      <c r="L64" s="196">
        <v>102.19</v>
      </c>
      <c r="M64" s="196">
        <v>27.22</v>
      </c>
      <c r="N64" s="196">
        <v>34.94</v>
      </c>
      <c r="O64" s="196">
        <v>0</v>
      </c>
      <c r="P64" s="196">
        <v>36.49</v>
      </c>
      <c r="Q64" s="196">
        <v>2.89</v>
      </c>
      <c r="R64" s="196">
        <v>12.54</v>
      </c>
      <c r="S64" s="196">
        <v>2.89</v>
      </c>
      <c r="T64" s="196">
        <v>0</v>
      </c>
      <c r="U64" s="196">
        <v>19.760000000000002</v>
      </c>
      <c r="V64" s="196">
        <v>5.37</v>
      </c>
      <c r="W64" s="196">
        <v>10.3</v>
      </c>
      <c r="X64" s="196">
        <v>43.63</v>
      </c>
      <c r="Y64" s="196">
        <v>0</v>
      </c>
      <c r="Z64">
        <v>0</v>
      </c>
      <c r="AA64" s="196">
        <v>10.57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58.71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74.900000000000006</v>
      </c>
      <c r="AQ64" s="196">
        <v>7.71</v>
      </c>
      <c r="AR64" s="196">
        <v>22.2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2.89</v>
      </c>
      <c r="L65" s="196">
        <v>102.19</v>
      </c>
      <c r="M65" s="196">
        <v>27.22</v>
      </c>
      <c r="N65" s="196">
        <v>34.94</v>
      </c>
      <c r="O65" s="196">
        <v>0</v>
      </c>
      <c r="P65" s="196">
        <v>36.49</v>
      </c>
      <c r="Q65" s="196">
        <v>2.89</v>
      </c>
      <c r="R65" s="196">
        <v>12.54</v>
      </c>
      <c r="S65" s="196">
        <v>2.89</v>
      </c>
      <c r="T65" s="196">
        <v>0</v>
      </c>
      <c r="U65" s="196">
        <v>19.760000000000002</v>
      </c>
      <c r="V65" s="196">
        <v>5.37</v>
      </c>
      <c r="W65" s="196">
        <v>10.3</v>
      </c>
      <c r="X65" s="196">
        <v>43.63</v>
      </c>
      <c r="Y65" s="196">
        <v>0</v>
      </c>
      <c r="Z65">
        <v>0</v>
      </c>
      <c r="AA65" s="196">
        <v>10.57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58.71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74.900000000000006</v>
      </c>
      <c r="AQ65" s="196">
        <v>7.71</v>
      </c>
      <c r="AR65" s="196">
        <v>23.2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2.89</v>
      </c>
      <c r="L66" s="196">
        <v>102.19</v>
      </c>
      <c r="M66" s="196">
        <v>27.22</v>
      </c>
      <c r="N66" s="196">
        <v>34.94</v>
      </c>
      <c r="O66" s="196">
        <v>0</v>
      </c>
      <c r="P66" s="196">
        <v>36.49</v>
      </c>
      <c r="Q66" s="196">
        <v>2.89</v>
      </c>
      <c r="R66" s="196">
        <v>12.54</v>
      </c>
      <c r="S66" s="196">
        <v>2.89</v>
      </c>
      <c r="T66" s="196">
        <v>0</v>
      </c>
      <c r="U66" s="196">
        <v>19.760000000000002</v>
      </c>
      <c r="V66" s="196">
        <v>5.37</v>
      </c>
      <c r="W66" s="196">
        <v>10.3</v>
      </c>
      <c r="X66" s="196">
        <v>43.63</v>
      </c>
      <c r="Y66" s="196">
        <v>0</v>
      </c>
      <c r="Z66">
        <v>0</v>
      </c>
      <c r="AA66" s="196">
        <v>10.57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58.71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74.900000000000006</v>
      </c>
      <c r="AQ66" s="196">
        <v>24.43</v>
      </c>
      <c r="AR66" s="196">
        <v>23.2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2.89</v>
      </c>
      <c r="L67" s="196">
        <v>102.19</v>
      </c>
      <c r="M67" s="196">
        <v>27.22</v>
      </c>
      <c r="N67" s="196">
        <v>34.94</v>
      </c>
      <c r="O67" s="196">
        <v>0</v>
      </c>
      <c r="P67" s="196">
        <v>36.49</v>
      </c>
      <c r="Q67" s="196">
        <v>2.89</v>
      </c>
      <c r="R67" s="196">
        <v>12.54</v>
      </c>
      <c r="S67" s="196">
        <v>2.89</v>
      </c>
      <c r="T67" s="196">
        <v>0</v>
      </c>
      <c r="U67" s="196">
        <v>19.760000000000002</v>
      </c>
      <c r="V67" s="196">
        <v>5.37</v>
      </c>
      <c r="W67" s="196">
        <v>10.3</v>
      </c>
      <c r="X67" s="196">
        <v>43.63</v>
      </c>
      <c r="Y67" s="196">
        <v>0</v>
      </c>
      <c r="Z67">
        <v>0</v>
      </c>
      <c r="AA67" s="196">
        <v>10.57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58.71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74.900000000000006</v>
      </c>
      <c r="AQ67" s="196">
        <v>26.68</v>
      </c>
      <c r="AR67" s="196">
        <v>22.61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8.34</v>
      </c>
      <c r="L68" s="196">
        <v>102.19</v>
      </c>
      <c r="M68" s="196">
        <v>27.22</v>
      </c>
      <c r="N68" s="196">
        <v>34.94</v>
      </c>
      <c r="O68" s="196">
        <v>0</v>
      </c>
      <c r="P68" s="196">
        <v>36.49</v>
      </c>
      <c r="Q68" s="196">
        <v>2.89</v>
      </c>
      <c r="R68" s="196">
        <v>12.54</v>
      </c>
      <c r="S68" s="196">
        <v>2.89</v>
      </c>
      <c r="T68" s="196">
        <v>0</v>
      </c>
      <c r="U68" s="196">
        <v>19.760000000000002</v>
      </c>
      <c r="V68" s="196">
        <v>5.05</v>
      </c>
      <c r="W68" s="196">
        <v>10.3</v>
      </c>
      <c r="X68" s="196">
        <v>43.63</v>
      </c>
      <c r="Y68" s="196">
        <v>0</v>
      </c>
      <c r="Z68">
        <v>0</v>
      </c>
      <c r="AA68" s="196">
        <v>10.57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58.71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74.900000000000006</v>
      </c>
      <c r="AQ68" s="196">
        <v>26.68</v>
      </c>
      <c r="AR68" s="196">
        <v>18.989999999999998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9.02</v>
      </c>
      <c r="L69" s="196">
        <v>134.97</v>
      </c>
      <c r="M69" s="196">
        <v>27.22</v>
      </c>
      <c r="N69" s="196">
        <v>34.94</v>
      </c>
      <c r="O69" s="196">
        <v>0</v>
      </c>
      <c r="P69" s="196">
        <v>36.49</v>
      </c>
      <c r="Q69" s="196">
        <v>2.89</v>
      </c>
      <c r="R69" s="196">
        <v>12.54</v>
      </c>
      <c r="S69" s="196">
        <v>2.89</v>
      </c>
      <c r="T69" s="196">
        <v>0</v>
      </c>
      <c r="U69" s="196">
        <v>19.760000000000002</v>
      </c>
      <c r="V69" s="196">
        <v>5.37</v>
      </c>
      <c r="W69" s="196">
        <v>10.3</v>
      </c>
      <c r="X69" s="196">
        <v>43.63</v>
      </c>
      <c r="Y69" s="196">
        <v>0</v>
      </c>
      <c r="Z69">
        <v>0</v>
      </c>
      <c r="AA69" s="196">
        <v>10.57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57.34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74.900000000000006</v>
      </c>
      <c r="AQ69" s="196">
        <v>26.68</v>
      </c>
      <c r="AR69" s="196">
        <v>7.92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9.02</v>
      </c>
      <c r="L70" s="196">
        <v>192.82</v>
      </c>
      <c r="M70" s="196">
        <v>27.22</v>
      </c>
      <c r="N70" s="196">
        <v>34.94</v>
      </c>
      <c r="O70" s="196">
        <v>0</v>
      </c>
      <c r="P70" s="196">
        <v>36.49</v>
      </c>
      <c r="Q70" s="196">
        <v>2.89</v>
      </c>
      <c r="R70" s="196">
        <v>12.54</v>
      </c>
      <c r="S70" s="196">
        <v>7.37</v>
      </c>
      <c r="T70" s="196">
        <v>0</v>
      </c>
      <c r="U70" s="196">
        <v>19.760000000000002</v>
      </c>
      <c r="V70" s="196">
        <v>5.37</v>
      </c>
      <c r="W70" s="196">
        <v>10.3</v>
      </c>
      <c r="X70" s="196">
        <v>43.63</v>
      </c>
      <c r="Y70" s="196">
        <v>0</v>
      </c>
      <c r="Z70">
        <v>0</v>
      </c>
      <c r="AA70" s="196">
        <v>10.57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56.04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74.900000000000006</v>
      </c>
      <c r="AQ70" s="196">
        <v>26.68</v>
      </c>
      <c r="AR70" s="196">
        <v>3.6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9.01</v>
      </c>
      <c r="L71" s="196">
        <v>192.82</v>
      </c>
      <c r="M71" s="196">
        <v>27.22</v>
      </c>
      <c r="N71" s="196">
        <v>34.94</v>
      </c>
      <c r="O71" s="196">
        <v>0</v>
      </c>
      <c r="P71" s="196">
        <v>36.49</v>
      </c>
      <c r="Q71" s="196">
        <v>2.88</v>
      </c>
      <c r="R71" s="196">
        <v>12.54</v>
      </c>
      <c r="S71" s="196">
        <v>7.68</v>
      </c>
      <c r="T71" s="196">
        <v>0</v>
      </c>
      <c r="U71" s="196">
        <v>19.760000000000002</v>
      </c>
      <c r="V71" s="196">
        <v>5.37</v>
      </c>
      <c r="W71" s="196">
        <v>10.3</v>
      </c>
      <c r="X71" s="196">
        <v>43.63</v>
      </c>
      <c r="Y71" s="196">
        <v>0</v>
      </c>
      <c r="Z71">
        <v>0</v>
      </c>
      <c r="AA71" s="196">
        <v>10.57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51.24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74.900000000000006</v>
      </c>
      <c r="AQ71" s="196">
        <v>26.68</v>
      </c>
      <c r="AR71" s="196">
        <v>2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9.01</v>
      </c>
      <c r="L72" s="196">
        <v>192.82</v>
      </c>
      <c r="M72" s="196">
        <v>27.22</v>
      </c>
      <c r="N72" s="196">
        <v>34.94</v>
      </c>
      <c r="O72" s="196">
        <v>0</v>
      </c>
      <c r="P72" s="196">
        <v>36.49</v>
      </c>
      <c r="Q72" s="196">
        <v>2.89</v>
      </c>
      <c r="R72" s="196">
        <v>12.54</v>
      </c>
      <c r="S72" s="196">
        <v>7.81</v>
      </c>
      <c r="T72" s="196">
        <v>0</v>
      </c>
      <c r="U72" s="196">
        <v>19.760000000000002</v>
      </c>
      <c r="V72" s="196">
        <v>5.37</v>
      </c>
      <c r="W72" s="196">
        <v>10.3</v>
      </c>
      <c r="X72" s="196">
        <v>43.63</v>
      </c>
      <c r="Y72" s="196">
        <v>0</v>
      </c>
      <c r="Z72">
        <v>0</v>
      </c>
      <c r="AA72" s="196">
        <v>10.57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51.24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74.900000000000006</v>
      </c>
      <c r="AQ72" s="196">
        <v>26.68</v>
      </c>
      <c r="AR72" s="196">
        <v>0.5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9.01</v>
      </c>
      <c r="L73" s="196">
        <v>192.82</v>
      </c>
      <c r="M73" s="196">
        <v>27.22</v>
      </c>
      <c r="N73" s="196">
        <v>34.94</v>
      </c>
      <c r="O73" s="196">
        <v>0</v>
      </c>
      <c r="P73" s="196">
        <v>36.49</v>
      </c>
      <c r="Q73" s="196">
        <v>2.89</v>
      </c>
      <c r="R73" s="196">
        <v>12.54</v>
      </c>
      <c r="S73" s="196">
        <v>7.81</v>
      </c>
      <c r="T73" s="196">
        <v>0</v>
      </c>
      <c r="U73" s="196">
        <v>19.760000000000002</v>
      </c>
      <c r="V73" s="196">
        <v>5.37</v>
      </c>
      <c r="W73" s="196">
        <v>10.3</v>
      </c>
      <c r="X73" s="196">
        <v>43.63</v>
      </c>
      <c r="Y73" s="196">
        <v>0</v>
      </c>
      <c r="Z73">
        <v>0</v>
      </c>
      <c r="AA73" s="196">
        <v>10.57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51.24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74.900000000000006</v>
      </c>
      <c r="AQ73" s="196">
        <v>26.68</v>
      </c>
      <c r="AR73" s="196">
        <v>0.03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9.01</v>
      </c>
      <c r="L74" s="196">
        <v>192.82</v>
      </c>
      <c r="M74" s="196">
        <v>27.22</v>
      </c>
      <c r="N74" s="196">
        <v>34.94</v>
      </c>
      <c r="O74" s="196">
        <v>0</v>
      </c>
      <c r="P74" s="196">
        <v>36.49</v>
      </c>
      <c r="Q74" s="196">
        <v>2.89</v>
      </c>
      <c r="R74" s="196">
        <v>12.54</v>
      </c>
      <c r="S74" s="196">
        <v>7.81</v>
      </c>
      <c r="T74" s="196">
        <v>0</v>
      </c>
      <c r="U74" s="196">
        <v>19.760000000000002</v>
      </c>
      <c r="V74" s="196">
        <v>5.37</v>
      </c>
      <c r="W74" s="196">
        <v>10.3</v>
      </c>
      <c r="X74" s="196">
        <v>43.63</v>
      </c>
      <c r="Y74" s="196">
        <v>0</v>
      </c>
      <c r="Z74">
        <v>0</v>
      </c>
      <c r="AA74" s="196">
        <v>10.57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51.24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74.900000000000006</v>
      </c>
      <c r="AQ74" s="196">
        <v>26.68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9.01</v>
      </c>
      <c r="L75" s="196">
        <v>192.82</v>
      </c>
      <c r="M75" s="196">
        <v>27.22</v>
      </c>
      <c r="N75" s="196">
        <v>34.94</v>
      </c>
      <c r="O75" s="196">
        <v>0</v>
      </c>
      <c r="P75" s="196">
        <v>36.49</v>
      </c>
      <c r="Q75" s="196">
        <v>6.07</v>
      </c>
      <c r="R75" s="196">
        <v>12.54</v>
      </c>
      <c r="S75" s="196">
        <v>7.81</v>
      </c>
      <c r="T75" s="196">
        <v>0</v>
      </c>
      <c r="U75" s="196">
        <v>19.760000000000002</v>
      </c>
      <c r="V75" s="196">
        <v>5.37</v>
      </c>
      <c r="W75" s="196">
        <v>10.3</v>
      </c>
      <c r="X75" s="196">
        <v>43.63</v>
      </c>
      <c r="Y75" s="196">
        <v>0</v>
      </c>
      <c r="Z75">
        <v>0</v>
      </c>
      <c r="AA75" s="196">
        <v>11.2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74.900000000000006</v>
      </c>
      <c r="AQ75" s="196">
        <v>26.68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9.01</v>
      </c>
      <c r="L76" s="196">
        <v>192.82</v>
      </c>
      <c r="M76" s="196">
        <v>27.22</v>
      </c>
      <c r="N76" s="196">
        <v>34.94</v>
      </c>
      <c r="O76" s="196">
        <v>0</v>
      </c>
      <c r="P76" s="196">
        <v>36.49</v>
      </c>
      <c r="Q76" s="196">
        <v>6.08</v>
      </c>
      <c r="R76" s="196">
        <v>12.54</v>
      </c>
      <c r="S76" s="196">
        <v>7.81</v>
      </c>
      <c r="T76" s="196">
        <v>0</v>
      </c>
      <c r="U76" s="196">
        <v>19.760000000000002</v>
      </c>
      <c r="V76" s="196">
        <v>5.37</v>
      </c>
      <c r="W76" s="196">
        <v>10.3</v>
      </c>
      <c r="X76" s="196">
        <v>43.63</v>
      </c>
      <c r="Y76" s="196">
        <v>0</v>
      </c>
      <c r="Z76">
        <v>0</v>
      </c>
      <c r="AA76" s="196">
        <v>11.2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74.900000000000006</v>
      </c>
      <c r="AQ76" s="196">
        <v>26.68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9.01</v>
      </c>
      <c r="L77" s="196">
        <v>192.82</v>
      </c>
      <c r="M77" s="196">
        <v>27.22</v>
      </c>
      <c r="N77" s="196">
        <v>34.94</v>
      </c>
      <c r="O77" s="196">
        <v>0</v>
      </c>
      <c r="P77" s="196">
        <v>36.49</v>
      </c>
      <c r="Q77" s="196">
        <v>6.08</v>
      </c>
      <c r="R77" s="196">
        <v>12.54</v>
      </c>
      <c r="S77" s="196">
        <v>7.81</v>
      </c>
      <c r="T77" s="196">
        <v>0</v>
      </c>
      <c r="U77" s="196">
        <v>19.760000000000002</v>
      </c>
      <c r="V77" s="196">
        <v>5.37</v>
      </c>
      <c r="W77" s="196">
        <v>10.3</v>
      </c>
      <c r="X77" s="196">
        <v>43.63</v>
      </c>
      <c r="Y77" s="196">
        <v>0</v>
      </c>
      <c r="Z77">
        <v>0</v>
      </c>
      <c r="AA77" s="196">
        <v>11.2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74.900000000000006</v>
      </c>
      <c r="AQ77" s="196">
        <v>26.68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9.01</v>
      </c>
      <c r="L78" s="196">
        <v>192.82</v>
      </c>
      <c r="M78" s="196">
        <v>27.22</v>
      </c>
      <c r="N78" s="196">
        <v>34.94</v>
      </c>
      <c r="O78" s="196">
        <v>0</v>
      </c>
      <c r="P78" s="196">
        <v>36.49</v>
      </c>
      <c r="Q78" s="196">
        <v>6.08</v>
      </c>
      <c r="R78" s="196">
        <v>12.54</v>
      </c>
      <c r="S78" s="196">
        <v>7.81</v>
      </c>
      <c r="T78" s="196">
        <v>0</v>
      </c>
      <c r="U78" s="196">
        <v>19.760000000000002</v>
      </c>
      <c r="V78" s="196">
        <v>5.37</v>
      </c>
      <c r="W78" s="196">
        <v>10.3</v>
      </c>
      <c r="X78" s="196">
        <v>43.63</v>
      </c>
      <c r="Y78" s="196">
        <v>0</v>
      </c>
      <c r="Z78">
        <v>0</v>
      </c>
      <c r="AA78" s="196">
        <v>11.2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74.900000000000006</v>
      </c>
      <c r="AQ78" s="196">
        <v>26.68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9.01</v>
      </c>
      <c r="L79" s="196">
        <v>192.82</v>
      </c>
      <c r="M79" s="196">
        <v>27.22</v>
      </c>
      <c r="N79" s="196">
        <v>34.94</v>
      </c>
      <c r="O79" s="196">
        <v>0</v>
      </c>
      <c r="P79" s="196">
        <v>36.49</v>
      </c>
      <c r="Q79" s="196">
        <v>6.08</v>
      </c>
      <c r="R79" s="196">
        <v>12.54</v>
      </c>
      <c r="S79" s="196">
        <v>7.81</v>
      </c>
      <c r="T79" s="196">
        <v>0</v>
      </c>
      <c r="U79" s="196">
        <v>19.760000000000002</v>
      </c>
      <c r="V79" s="196">
        <v>5.37</v>
      </c>
      <c r="W79" s="196">
        <v>10.3</v>
      </c>
      <c r="X79" s="196">
        <v>43.63</v>
      </c>
      <c r="Y79" s="196">
        <v>0</v>
      </c>
      <c r="Z79">
        <v>0</v>
      </c>
      <c r="AA79" s="196">
        <v>11.2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75.61</v>
      </c>
      <c r="AQ79" s="196">
        <v>26.92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9.01</v>
      </c>
      <c r="L80" s="196">
        <v>192.82</v>
      </c>
      <c r="M80" s="196">
        <v>27.22</v>
      </c>
      <c r="N80" s="196">
        <v>34.94</v>
      </c>
      <c r="O80" s="196">
        <v>0</v>
      </c>
      <c r="P80" s="196">
        <v>36.49</v>
      </c>
      <c r="Q80" s="196">
        <v>6.08</v>
      </c>
      <c r="R80" s="196">
        <v>12.54</v>
      </c>
      <c r="S80" s="196">
        <v>7.81</v>
      </c>
      <c r="T80" s="196">
        <v>0</v>
      </c>
      <c r="U80" s="196">
        <v>19.760000000000002</v>
      </c>
      <c r="V80" s="196">
        <v>5.37</v>
      </c>
      <c r="W80" s="196">
        <v>10.3</v>
      </c>
      <c r="X80" s="196">
        <v>43.63</v>
      </c>
      <c r="Y80" s="196">
        <v>0</v>
      </c>
      <c r="Z80">
        <v>0</v>
      </c>
      <c r="AA80" s="196">
        <v>11.2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74.900000000000006</v>
      </c>
      <c r="AQ80" s="196">
        <v>26.68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9.01</v>
      </c>
      <c r="L81" s="196">
        <v>192.82</v>
      </c>
      <c r="M81" s="196">
        <v>27.22</v>
      </c>
      <c r="N81" s="196">
        <v>34.94</v>
      </c>
      <c r="O81" s="196">
        <v>0</v>
      </c>
      <c r="P81" s="196">
        <v>36.49</v>
      </c>
      <c r="Q81" s="196">
        <v>6.08</v>
      </c>
      <c r="R81" s="196">
        <v>12.54</v>
      </c>
      <c r="S81" s="196">
        <v>7.81</v>
      </c>
      <c r="T81" s="196">
        <v>0</v>
      </c>
      <c r="U81" s="196">
        <v>19.760000000000002</v>
      </c>
      <c r="V81" s="196">
        <v>5.37</v>
      </c>
      <c r="W81" s="196">
        <v>10.3</v>
      </c>
      <c r="X81" s="196">
        <v>43.63</v>
      </c>
      <c r="Y81" s="196">
        <v>0</v>
      </c>
      <c r="Z81">
        <v>0</v>
      </c>
      <c r="AA81" s="196">
        <v>11.2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74.900000000000006</v>
      </c>
      <c r="AQ81" s="196">
        <v>26.68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9.02</v>
      </c>
      <c r="L82" s="196">
        <v>156.30000000000001</v>
      </c>
      <c r="M82" s="196">
        <v>27.22</v>
      </c>
      <c r="N82" s="196">
        <v>34.94</v>
      </c>
      <c r="O82" s="196">
        <v>0</v>
      </c>
      <c r="P82" s="196">
        <v>36.49</v>
      </c>
      <c r="Q82" s="196">
        <v>6.08</v>
      </c>
      <c r="R82" s="196">
        <v>12.54</v>
      </c>
      <c r="S82" s="196">
        <v>7.81</v>
      </c>
      <c r="T82" s="196">
        <v>0</v>
      </c>
      <c r="U82" s="196">
        <v>19.760000000000002</v>
      </c>
      <c r="V82" s="196">
        <v>5.37</v>
      </c>
      <c r="W82" s="196">
        <v>10.3</v>
      </c>
      <c r="X82" s="196">
        <v>43.63</v>
      </c>
      <c r="Y82" s="196">
        <v>0</v>
      </c>
      <c r="Z82">
        <v>0</v>
      </c>
      <c r="AA82" s="196">
        <v>11.2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74.900000000000006</v>
      </c>
      <c r="AQ82" s="196">
        <v>26.68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9.02</v>
      </c>
      <c r="L83" s="196">
        <v>106</v>
      </c>
      <c r="M83" s="196">
        <v>27.22</v>
      </c>
      <c r="N83" s="196">
        <v>34.94</v>
      </c>
      <c r="O83" s="196">
        <v>0</v>
      </c>
      <c r="P83" s="196">
        <v>36.49</v>
      </c>
      <c r="Q83" s="196">
        <v>2.89</v>
      </c>
      <c r="R83" s="196">
        <v>12.54</v>
      </c>
      <c r="S83" s="196">
        <v>2.89</v>
      </c>
      <c r="T83" s="196">
        <v>0</v>
      </c>
      <c r="U83" s="196">
        <v>19.760000000000002</v>
      </c>
      <c r="V83" s="196">
        <v>5.37</v>
      </c>
      <c r="W83" s="196">
        <v>10.3</v>
      </c>
      <c r="X83" s="196">
        <v>43.63</v>
      </c>
      <c r="Y83" s="196">
        <v>0</v>
      </c>
      <c r="Z83">
        <v>0</v>
      </c>
      <c r="AA83" s="196">
        <v>11.2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57.9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74.900000000000006</v>
      </c>
      <c r="AQ83" s="196">
        <v>26.68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9.02</v>
      </c>
      <c r="L84" s="196">
        <v>102.19</v>
      </c>
      <c r="M84" s="196">
        <v>27.22</v>
      </c>
      <c r="N84" s="196">
        <v>34.94</v>
      </c>
      <c r="O84" s="196">
        <v>0</v>
      </c>
      <c r="P84" s="196">
        <v>36.49</v>
      </c>
      <c r="Q84" s="196">
        <v>2.89</v>
      </c>
      <c r="R84" s="196">
        <v>12.54</v>
      </c>
      <c r="S84" s="196">
        <v>2.89</v>
      </c>
      <c r="T84" s="196">
        <v>0</v>
      </c>
      <c r="U84" s="196">
        <v>19.760000000000002</v>
      </c>
      <c r="V84" s="196">
        <v>5.37</v>
      </c>
      <c r="W84" s="196">
        <v>10.3</v>
      </c>
      <c r="X84" s="196">
        <v>43.63</v>
      </c>
      <c r="Y84" s="196">
        <v>0</v>
      </c>
      <c r="Z84">
        <v>0</v>
      </c>
      <c r="AA84" s="196">
        <v>11.2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57.9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74.900000000000006</v>
      </c>
      <c r="AQ84" s="196">
        <v>26.68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9.02</v>
      </c>
      <c r="L85" s="196">
        <v>102.19</v>
      </c>
      <c r="M85" s="196">
        <v>27.22</v>
      </c>
      <c r="N85" s="196">
        <v>34.94</v>
      </c>
      <c r="O85" s="196">
        <v>0</v>
      </c>
      <c r="P85" s="196">
        <v>36.49</v>
      </c>
      <c r="Q85" s="196">
        <v>2.89</v>
      </c>
      <c r="R85" s="196">
        <v>12.54</v>
      </c>
      <c r="S85" s="196">
        <v>2.89</v>
      </c>
      <c r="T85" s="196">
        <v>0</v>
      </c>
      <c r="U85" s="196">
        <v>19.760000000000002</v>
      </c>
      <c r="V85" s="196">
        <v>5.37</v>
      </c>
      <c r="W85" s="196">
        <v>10.3</v>
      </c>
      <c r="X85" s="196">
        <v>43.63</v>
      </c>
      <c r="Y85" s="196">
        <v>0</v>
      </c>
      <c r="Z85">
        <v>0</v>
      </c>
      <c r="AA85" s="196">
        <v>11.2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57.9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74.900000000000006</v>
      </c>
      <c r="AQ85" s="196">
        <v>26.68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9.02</v>
      </c>
      <c r="L86" s="196">
        <v>102.19</v>
      </c>
      <c r="M86" s="196">
        <v>27.22</v>
      </c>
      <c r="N86" s="196">
        <v>34.94</v>
      </c>
      <c r="O86" s="196">
        <v>0</v>
      </c>
      <c r="P86" s="196">
        <v>36.49</v>
      </c>
      <c r="Q86" s="196">
        <v>2.89</v>
      </c>
      <c r="R86" s="196">
        <v>12.54</v>
      </c>
      <c r="S86" s="196">
        <v>2.89</v>
      </c>
      <c r="T86" s="196">
        <v>0</v>
      </c>
      <c r="U86" s="196">
        <v>19.760000000000002</v>
      </c>
      <c r="V86" s="196">
        <v>5.37</v>
      </c>
      <c r="W86" s="196">
        <v>10.3</v>
      </c>
      <c r="X86" s="196">
        <v>43.63</v>
      </c>
      <c r="Y86" s="196">
        <v>0</v>
      </c>
      <c r="Z86">
        <v>0</v>
      </c>
      <c r="AA86" s="196">
        <v>11.2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57.9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74.900000000000006</v>
      </c>
      <c r="AQ86" s="196">
        <v>26.68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9.02</v>
      </c>
      <c r="L87" s="196">
        <v>102.19</v>
      </c>
      <c r="M87" s="196">
        <v>27.22</v>
      </c>
      <c r="N87" s="196">
        <v>34.94</v>
      </c>
      <c r="O87" s="196">
        <v>0</v>
      </c>
      <c r="P87" s="196">
        <v>36.49</v>
      </c>
      <c r="Q87" s="196">
        <v>2.89</v>
      </c>
      <c r="R87" s="196">
        <v>3.86</v>
      </c>
      <c r="S87" s="196">
        <v>2.89</v>
      </c>
      <c r="T87" s="196">
        <v>0</v>
      </c>
      <c r="U87" s="196">
        <v>19.760000000000002</v>
      </c>
      <c r="V87" s="196">
        <v>2.89</v>
      </c>
      <c r="W87" s="196">
        <v>10.3</v>
      </c>
      <c r="X87" s="196">
        <v>43.63</v>
      </c>
      <c r="Y87" s="196">
        <v>0</v>
      </c>
      <c r="Z87">
        <v>0</v>
      </c>
      <c r="AA87" s="196">
        <v>11.2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57.9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28.92</v>
      </c>
      <c r="AQ87" s="196">
        <v>7.71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9.02</v>
      </c>
      <c r="L88" s="196">
        <v>102.19</v>
      </c>
      <c r="M88" s="196">
        <v>27.22</v>
      </c>
      <c r="N88" s="196">
        <v>34.94</v>
      </c>
      <c r="O88" s="196">
        <v>0</v>
      </c>
      <c r="P88" s="196">
        <v>36.49</v>
      </c>
      <c r="Q88" s="196">
        <v>2.89</v>
      </c>
      <c r="R88" s="196">
        <v>3.86</v>
      </c>
      <c r="S88" s="196">
        <v>2.89</v>
      </c>
      <c r="T88" s="196">
        <v>0</v>
      </c>
      <c r="U88" s="196">
        <v>19.760000000000002</v>
      </c>
      <c r="V88" s="196">
        <v>2.89</v>
      </c>
      <c r="W88" s="196">
        <v>10.3</v>
      </c>
      <c r="X88" s="196">
        <v>43.63</v>
      </c>
      <c r="Y88" s="196">
        <v>0</v>
      </c>
      <c r="Z88">
        <v>0</v>
      </c>
      <c r="AA88" s="196">
        <v>11.2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57.9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28.92</v>
      </c>
      <c r="AQ88" s="196">
        <v>7.71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9.02</v>
      </c>
      <c r="L89" s="196">
        <v>102.19</v>
      </c>
      <c r="M89" s="196">
        <v>27.22</v>
      </c>
      <c r="N89" s="196">
        <v>34.94</v>
      </c>
      <c r="O89" s="196">
        <v>0</v>
      </c>
      <c r="P89" s="196">
        <v>36.49</v>
      </c>
      <c r="Q89" s="196">
        <v>2.89</v>
      </c>
      <c r="R89" s="196">
        <v>3.86</v>
      </c>
      <c r="S89" s="196">
        <v>2.89</v>
      </c>
      <c r="T89" s="196">
        <v>0</v>
      </c>
      <c r="U89" s="196">
        <v>19.760000000000002</v>
      </c>
      <c r="V89" s="196">
        <v>2.89</v>
      </c>
      <c r="W89" s="196">
        <v>10.3</v>
      </c>
      <c r="X89" s="196">
        <v>43.63</v>
      </c>
      <c r="Y89" s="196">
        <v>0</v>
      </c>
      <c r="Z89">
        <v>0</v>
      </c>
      <c r="AA89" s="196">
        <v>11.2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57.9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28.92</v>
      </c>
      <c r="AQ89" s="196">
        <v>7.71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9.02</v>
      </c>
      <c r="L90" s="196">
        <v>102.19</v>
      </c>
      <c r="M90" s="196">
        <v>27.22</v>
      </c>
      <c r="N90" s="196">
        <v>34.94</v>
      </c>
      <c r="O90" s="196">
        <v>0</v>
      </c>
      <c r="P90" s="196">
        <v>36.49</v>
      </c>
      <c r="Q90" s="196">
        <v>2.89</v>
      </c>
      <c r="R90" s="196">
        <v>3.86</v>
      </c>
      <c r="S90" s="196">
        <v>2.89</v>
      </c>
      <c r="T90" s="196">
        <v>0</v>
      </c>
      <c r="U90" s="196">
        <v>19.760000000000002</v>
      </c>
      <c r="V90" s="196">
        <v>2.89</v>
      </c>
      <c r="W90" s="196">
        <v>2.89</v>
      </c>
      <c r="X90" s="196">
        <v>9.64</v>
      </c>
      <c r="Y90" s="196">
        <v>0</v>
      </c>
      <c r="Z90">
        <v>0</v>
      </c>
      <c r="AA90" s="196">
        <v>11.2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57.9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28.92</v>
      </c>
      <c r="AQ90" s="196">
        <v>7.71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2.89</v>
      </c>
      <c r="L91" s="196">
        <v>102.19</v>
      </c>
      <c r="M91" s="196">
        <v>27.22</v>
      </c>
      <c r="N91" s="196">
        <v>34.94</v>
      </c>
      <c r="O91" s="196">
        <v>0</v>
      </c>
      <c r="P91" s="196">
        <v>36.49</v>
      </c>
      <c r="Q91" s="196">
        <v>2.89</v>
      </c>
      <c r="R91" s="196">
        <v>3.86</v>
      </c>
      <c r="S91" s="196">
        <v>2.89</v>
      </c>
      <c r="T91" s="196">
        <v>0</v>
      </c>
      <c r="U91" s="196">
        <v>19.760000000000002</v>
      </c>
      <c r="V91" s="196">
        <v>2.89</v>
      </c>
      <c r="W91" s="196">
        <v>2.89</v>
      </c>
      <c r="X91" s="196">
        <v>9.64</v>
      </c>
      <c r="Y91" s="196">
        <v>0</v>
      </c>
      <c r="Z91">
        <v>0</v>
      </c>
      <c r="AA91" s="196">
        <v>11.2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57.9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28.92</v>
      </c>
      <c r="AQ91" s="196">
        <v>7.71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2.89</v>
      </c>
      <c r="L92" s="196">
        <v>102.19</v>
      </c>
      <c r="M92" s="196">
        <v>27.22</v>
      </c>
      <c r="N92" s="196">
        <v>34.94</v>
      </c>
      <c r="O92" s="196">
        <v>0</v>
      </c>
      <c r="P92" s="196">
        <v>36.49</v>
      </c>
      <c r="Q92" s="196">
        <v>2.89</v>
      </c>
      <c r="R92" s="196">
        <v>3.86</v>
      </c>
      <c r="S92" s="196">
        <v>2.89</v>
      </c>
      <c r="T92" s="196">
        <v>0</v>
      </c>
      <c r="U92" s="196">
        <v>19.760000000000002</v>
      </c>
      <c r="V92" s="196">
        <v>2.89</v>
      </c>
      <c r="W92" s="196">
        <v>2.89</v>
      </c>
      <c r="X92" s="196">
        <v>9.64</v>
      </c>
      <c r="Y92" s="196">
        <v>0</v>
      </c>
      <c r="Z92">
        <v>0</v>
      </c>
      <c r="AA92" s="196">
        <v>11.2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57.9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28.92</v>
      </c>
      <c r="AQ92" s="196">
        <v>7.71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2.89</v>
      </c>
      <c r="L93" s="196">
        <v>102.19</v>
      </c>
      <c r="M93" s="196">
        <v>27.22</v>
      </c>
      <c r="N93" s="196">
        <v>34.94</v>
      </c>
      <c r="O93" s="196">
        <v>0</v>
      </c>
      <c r="P93" s="196">
        <v>36.49</v>
      </c>
      <c r="Q93" s="196">
        <v>2.89</v>
      </c>
      <c r="R93" s="196">
        <v>3.86</v>
      </c>
      <c r="S93" s="196">
        <v>2.89</v>
      </c>
      <c r="T93" s="196">
        <v>0</v>
      </c>
      <c r="U93" s="196">
        <v>19.760000000000002</v>
      </c>
      <c r="V93" s="196">
        <v>2.89</v>
      </c>
      <c r="W93" s="196">
        <v>2.89</v>
      </c>
      <c r="X93" s="196">
        <v>9.64</v>
      </c>
      <c r="Y93" s="196">
        <v>0</v>
      </c>
      <c r="Z93">
        <v>0</v>
      </c>
      <c r="AA93" s="196">
        <v>11.2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57.9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28.92</v>
      </c>
      <c r="AQ93" s="196">
        <v>7.71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2.89</v>
      </c>
      <c r="L94" s="196">
        <v>102.19</v>
      </c>
      <c r="M94" s="196">
        <v>27.22</v>
      </c>
      <c r="N94" s="196">
        <v>34.94</v>
      </c>
      <c r="O94" s="196">
        <v>0</v>
      </c>
      <c r="P94" s="196">
        <v>36.49</v>
      </c>
      <c r="Q94" s="196">
        <v>2.89</v>
      </c>
      <c r="R94" s="196">
        <v>3.86</v>
      </c>
      <c r="S94" s="196">
        <v>2.89</v>
      </c>
      <c r="T94" s="196">
        <v>0</v>
      </c>
      <c r="U94" s="196">
        <v>19.760000000000002</v>
      </c>
      <c r="V94" s="196">
        <v>2.89</v>
      </c>
      <c r="W94" s="196">
        <v>2.89</v>
      </c>
      <c r="X94" s="196">
        <v>9.64</v>
      </c>
      <c r="Y94" s="196">
        <v>0</v>
      </c>
      <c r="Z94">
        <v>0</v>
      </c>
      <c r="AA94" s="196">
        <v>11.2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57.9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28.92</v>
      </c>
      <c r="AQ94" s="196">
        <v>7.71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2.89</v>
      </c>
      <c r="L95" s="196">
        <v>102.19</v>
      </c>
      <c r="M95" s="196">
        <v>27.22</v>
      </c>
      <c r="N95" s="196">
        <v>34.94</v>
      </c>
      <c r="O95" s="196">
        <v>0</v>
      </c>
      <c r="P95" s="196">
        <v>36.49</v>
      </c>
      <c r="Q95" s="196">
        <v>2.89</v>
      </c>
      <c r="R95" s="196">
        <v>3.86</v>
      </c>
      <c r="S95" s="196">
        <v>2.89</v>
      </c>
      <c r="T95" s="196">
        <v>0</v>
      </c>
      <c r="U95" s="196">
        <v>19.760000000000002</v>
      </c>
      <c r="V95" s="196">
        <v>2.89</v>
      </c>
      <c r="W95" s="196">
        <v>2.89</v>
      </c>
      <c r="X95" s="196">
        <v>9.64</v>
      </c>
      <c r="Y95" s="196">
        <v>0</v>
      </c>
      <c r="Z95">
        <v>0</v>
      </c>
      <c r="AA95" s="196">
        <v>11.2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57.9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28.92</v>
      </c>
      <c r="AQ95" s="196">
        <v>7.71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2.89</v>
      </c>
      <c r="L96" s="196">
        <v>102.19</v>
      </c>
      <c r="M96" s="196">
        <v>27.22</v>
      </c>
      <c r="N96" s="196">
        <v>34.94</v>
      </c>
      <c r="O96" s="196">
        <v>0</v>
      </c>
      <c r="P96" s="196">
        <v>36.49</v>
      </c>
      <c r="Q96" s="196">
        <v>2.89</v>
      </c>
      <c r="R96" s="196">
        <v>3.86</v>
      </c>
      <c r="S96" s="196">
        <v>2.89</v>
      </c>
      <c r="T96" s="196">
        <v>0</v>
      </c>
      <c r="U96" s="196">
        <v>19.760000000000002</v>
      </c>
      <c r="V96" s="196">
        <v>2.89</v>
      </c>
      <c r="W96" s="196">
        <v>2.89</v>
      </c>
      <c r="X96" s="196">
        <v>9.64</v>
      </c>
      <c r="Y96" s="196">
        <v>0</v>
      </c>
      <c r="Z96">
        <v>0</v>
      </c>
      <c r="AA96" s="196">
        <v>11.2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57.9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28.92</v>
      </c>
      <c r="AQ96" s="196">
        <v>7.71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2.89</v>
      </c>
      <c r="L97" s="196">
        <v>102.19</v>
      </c>
      <c r="M97" s="196">
        <v>27.22</v>
      </c>
      <c r="N97" s="196">
        <v>34.94</v>
      </c>
      <c r="O97" s="196">
        <v>0</v>
      </c>
      <c r="P97" s="196">
        <v>36.49</v>
      </c>
      <c r="Q97" s="196">
        <v>2.89</v>
      </c>
      <c r="R97" s="196">
        <v>3.86</v>
      </c>
      <c r="S97" s="196">
        <v>2.89</v>
      </c>
      <c r="T97" s="196">
        <v>0</v>
      </c>
      <c r="U97" s="196">
        <v>19.760000000000002</v>
      </c>
      <c r="V97" s="196">
        <v>2.89</v>
      </c>
      <c r="W97" s="196">
        <v>2.89</v>
      </c>
      <c r="X97" s="196">
        <v>9.64</v>
      </c>
      <c r="Y97" s="196">
        <v>0</v>
      </c>
      <c r="Z97">
        <v>0</v>
      </c>
      <c r="AA97" s="196">
        <v>11.2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57.9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28.92</v>
      </c>
      <c r="AQ97" s="196">
        <v>7.71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2.89</v>
      </c>
      <c r="L98" s="196">
        <v>102.19</v>
      </c>
      <c r="M98" s="196">
        <v>27.22</v>
      </c>
      <c r="N98" s="196">
        <v>34.94</v>
      </c>
      <c r="O98" s="196">
        <v>0</v>
      </c>
      <c r="P98" s="196">
        <v>36.49</v>
      </c>
      <c r="Q98" s="196">
        <v>2.89</v>
      </c>
      <c r="R98" s="196">
        <v>3.86</v>
      </c>
      <c r="S98" s="196">
        <v>2.89</v>
      </c>
      <c r="T98" s="196">
        <v>0</v>
      </c>
      <c r="U98" s="196">
        <v>19.760000000000002</v>
      </c>
      <c r="V98" s="196">
        <v>2.89</v>
      </c>
      <c r="W98" s="196">
        <v>2.89</v>
      </c>
      <c r="X98" s="196">
        <v>9.64</v>
      </c>
      <c r="Y98" s="196">
        <v>0</v>
      </c>
      <c r="Z98">
        <v>0</v>
      </c>
      <c r="AA98" s="196">
        <v>11.2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57.9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28.92</v>
      </c>
      <c r="AQ98" s="196">
        <v>7.71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0.13808499999999987</v>
      </c>
      <c r="L99">
        <f t="shared" si="0"/>
        <v>3.0752049999999991</v>
      </c>
      <c r="M99">
        <f t="shared" si="0"/>
        <v>0.65353249999999929</v>
      </c>
      <c r="N99">
        <f t="shared" si="0"/>
        <v>0.83819750000000104</v>
      </c>
      <c r="O99">
        <f t="shared" si="0"/>
        <v>0</v>
      </c>
      <c r="P99">
        <f t="shared" si="0"/>
        <v>0.87575999999999798</v>
      </c>
      <c r="Q99">
        <f t="shared" si="0"/>
        <v>8.2912499999999861E-2</v>
      </c>
      <c r="R99">
        <f t="shared" si="0"/>
        <v>0.20852999999999994</v>
      </c>
      <c r="S99">
        <f t="shared" si="0"/>
        <v>0.10233249999999992</v>
      </c>
      <c r="T99">
        <f t="shared" si="0"/>
        <v>0</v>
      </c>
      <c r="U99">
        <f t="shared" si="0"/>
        <v>0.47781000000000007</v>
      </c>
      <c r="V99">
        <f t="shared" si="0"/>
        <v>0.10213249999999999</v>
      </c>
      <c r="W99">
        <f t="shared" si="0"/>
        <v>0.19147499999999981</v>
      </c>
      <c r="X99">
        <f t="shared" si="0"/>
        <v>0.70088000000000072</v>
      </c>
      <c r="Y99">
        <f t="shared" si="0"/>
        <v>0</v>
      </c>
      <c r="Z99">
        <f t="shared" si="0"/>
        <v>0</v>
      </c>
      <c r="AA99">
        <f t="shared" si="0"/>
        <v>0.26108000000000042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1.4436449999999983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1.3208325000000001</v>
      </c>
      <c r="AQ99">
        <f t="shared" si="0"/>
        <v>0.40569500000000025</v>
      </c>
      <c r="AR99">
        <f t="shared" si="0"/>
        <v>0.21355250000000009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19.690000000000001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19.690000000000001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19.690000000000001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19.690000000000001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19.690000000000001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19.690000000000001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19.690000000000001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19.690000000000001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19.690000000000001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19.690000000000001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19.690000000000001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19.690000000000001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19.690000000000001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19.690000000000001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19.690000000000001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19.690000000000001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19.690000000000001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19.690000000000001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19.690000000000001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19.690000000000001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19.690000000000001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19.690000000000001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19.690000000000001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19.690000000000001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18.41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18.41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18.41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18.41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18.41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18.41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18.41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18.41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18.41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19.690000000000001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19.690000000000001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19.690000000000001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19.690000000000001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19.690000000000001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19.690000000000001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19.690000000000001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19.690000000000001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19.690000000000001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19.690000000000001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19.690000000000001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19.690000000000001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19.690000000000001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19.690000000000001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19.690000000000001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19.690000000000001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19.690000000000001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19.690000000000001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19.690000000000001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19.690000000000001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19.23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23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23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23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23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23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23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23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23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23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23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23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23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23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23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23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23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23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0.49356250000000035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38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37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37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37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37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37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37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37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37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37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37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37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37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37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37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37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37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37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37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37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37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34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270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270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270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270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270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270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270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270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270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270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270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270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270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270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270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270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270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38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270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38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38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37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37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37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37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37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37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37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37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36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36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36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36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36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36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36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36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36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270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36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270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36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270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36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270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36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270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36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270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36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270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36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270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38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296.81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38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296.81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38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296.81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38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296.81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38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289.81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38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289.81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38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270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38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270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38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38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38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38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38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38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38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38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38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38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0.88800000000000001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6.5167150000000023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239.67</v>
      </c>
      <c r="L3" s="196">
        <v>5.32</v>
      </c>
      <c r="M3" s="196">
        <v>2.29</v>
      </c>
      <c r="N3" s="196">
        <v>1.87</v>
      </c>
      <c r="O3" s="196">
        <v>2.63</v>
      </c>
      <c r="P3" s="196">
        <v>0.88</v>
      </c>
      <c r="Q3" s="196">
        <v>6.14</v>
      </c>
      <c r="R3" s="196">
        <v>13.8</v>
      </c>
      <c r="S3" s="196">
        <v>8.6999999999999993</v>
      </c>
      <c r="T3" s="196">
        <v>0</v>
      </c>
      <c r="U3" s="196">
        <v>1.81</v>
      </c>
      <c r="V3" s="196">
        <v>5.08</v>
      </c>
      <c r="W3" s="196">
        <v>10.46</v>
      </c>
      <c r="X3" s="196">
        <v>50.33</v>
      </c>
      <c r="Y3" s="196">
        <v>0</v>
      </c>
      <c r="Z3" s="196">
        <v>64.39</v>
      </c>
      <c r="AA3" s="196">
        <v>25.16</v>
      </c>
      <c r="AB3" s="196">
        <v>0</v>
      </c>
      <c r="AC3" s="196">
        <v>1.77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15.59</v>
      </c>
      <c r="AL3" s="196">
        <v>0</v>
      </c>
      <c r="AM3" s="196">
        <v>0</v>
      </c>
      <c r="AN3" s="196">
        <v>0</v>
      </c>
      <c r="AO3" s="196">
        <v>400.77</v>
      </c>
      <c r="AP3" s="196">
        <v>0</v>
      </c>
      <c r="AQ3" s="196">
        <v>0</v>
      </c>
      <c r="AR3" s="196">
        <v>14.3</v>
      </c>
      <c r="AS3" s="196">
        <v>23.99</v>
      </c>
      <c r="AT3" s="196">
        <v>40.43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239.67</v>
      </c>
      <c r="L4" s="196">
        <v>5.32</v>
      </c>
      <c r="M4" s="196">
        <v>2.29</v>
      </c>
      <c r="N4" s="196">
        <v>1.87</v>
      </c>
      <c r="O4" s="196">
        <v>2.63</v>
      </c>
      <c r="P4" s="196">
        <v>0.88</v>
      </c>
      <c r="Q4" s="196">
        <v>6.14</v>
      </c>
      <c r="R4" s="196">
        <v>13.8</v>
      </c>
      <c r="S4" s="196">
        <v>8.6999999999999993</v>
      </c>
      <c r="T4" s="196">
        <v>0</v>
      </c>
      <c r="U4" s="196">
        <v>1.81</v>
      </c>
      <c r="V4" s="196">
        <v>5.08</v>
      </c>
      <c r="W4" s="196">
        <v>10.46</v>
      </c>
      <c r="X4" s="196">
        <v>50.33</v>
      </c>
      <c r="Y4" s="196">
        <v>0</v>
      </c>
      <c r="Z4" s="196">
        <v>64.39</v>
      </c>
      <c r="AA4" s="196">
        <v>25.16</v>
      </c>
      <c r="AB4" s="196">
        <v>0</v>
      </c>
      <c r="AC4" s="196">
        <v>1.77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15.59</v>
      </c>
      <c r="AL4" s="196">
        <v>0</v>
      </c>
      <c r="AM4" s="196">
        <v>0</v>
      </c>
      <c r="AN4" s="196">
        <v>0</v>
      </c>
      <c r="AO4" s="196">
        <v>400.77</v>
      </c>
      <c r="AP4" s="196">
        <v>0</v>
      </c>
      <c r="AQ4" s="196">
        <v>0</v>
      </c>
      <c r="AR4" s="196">
        <v>14.3</v>
      </c>
      <c r="AS4" s="196">
        <v>23.99</v>
      </c>
      <c r="AT4" s="196">
        <v>40.43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239.67</v>
      </c>
      <c r="L5" s="196">
        <v>5.32</v>
      </c>
      <c r="M5" s="196">
        <v>2.29</v>
      </c>
      <c r="N5" s="196">
        <v>1.87</v>
      </c>
      <c r="O5" s="196">
        <v>2.63</v>
      </c>
      <c r="P5" s="196">
        <v>0.88</v>
      </c>
      <c r="Q5" s="196">
        <v>6.14</v>
      </c>
      <c r="R5" s="196">
        <v>13.8</v>
      </c>
      <c r="S5" s="196">
        <v>8.6999999999999993</v>
      </c>
      <c r="T5" s="196">
        <v>0</v>
      </c>
      <c r="U5" s="196">
        <v>1.81</v>
      </c>
      <c r="V5" s="196">
        <v>5.08</v>
      </c>
      <c r="W5" s="196">
        <v>10.46</v>
      </c>
      <c r="X5" s="196">
        <v>50.33</v>
      </c>
      <c r="Y5" s="196">
        <v>0</v>
      </c>
      <c r="Z5" s="196">
        <v>64.39</v>
      </c>
      <c r="AA5" s="196">
        <v>25.16</v>
      </c>
      <c r="AB5" s="196">
        <v>0</v>
      </c>
      <c r="AC5" s="196">
        <v>1.77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15.59</v>
      </c>
      <c r="AL5" s="196">
        <v>0</v>
      </c>
      <c r="AM5" s="196">
        <v>0</v>
      </c>
      <c r="AN5" s="196">
        <v>0</v>
      </c>
      <c r="AO5" s="196">
        <v>400.77</v>
      </c>
      <c r="AP5" s="196">
        <v>0</v>
      </c>
      <c r="AQ5" s="196">
        <v>0</v>
      </c>
      <c r="AR5" s="196">
        <v>14.3</v>
      </c>
      <c r="AS5" s="196">
        <v>23.99</v>
      </c>
      <c r="AT5" s="196">
        <v>40.43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239.67</v>
      </c>
      <c r="L6" s="196">
        <v>5.32</v>
      </c>
      <c r="M6" s="196">
        <v>2.29</v>
      </c>
      <c r="N6" s="196">
        <v>1.87</v>
      </c>
      <c r="O6" s="196">
        <v>2.63</v>
      </c>
      <c r="P6" s="196">
        <v>0.88</v>
      </c>
      <c r="Q6" s="196">
        <v>6.14</v>
      </c>
      <c r="R6" s="196">
        <v>13.8</v>
      </c>
      <c r="S6" s="196">
        <v>8.6999999999999993</v>
      </c>
      <c r="T6" s="196">
        <v>0</v>
      </c>
      <c r="U6" s="196">
        <v>1.81</v>
      </c>
      <c r="V6" s="196">
        <v>5.08</v>
      </c>
      <c r="W6" s="196">
        <v>10.46</v>
      </c>
      <c r="X6" s="196">
        <v>50.33</v>
      </c>
      <c r="Y6" s="196">
        <v>0</v>
      </c>
      <c r="Z6" s="196">
        <v>64.39</v>
      </c>
      <c r="AA6" s="196">
        <v>25.16</v>
      </c>
      <c r="AB6" s="196">
        <v>0</v>
      </c>
      <c r="AC6" s="196">
        <v>1.77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15.59</v>
      </c>
      <c r="AL6" s="196">
        <v>0</v>
      </c>
      <c r="AM6" s="196">
        <v>0</v>
      </c>
      <c r="AN6" s="196">
        <v>0</v>
      </c>
      <c r="AO6" s="196">
        <v>400.77</v>
      </c>
      <c r="AP6" s="196">
        <v>0</v>
      </c>
      <c r="AQ6" s="196">
        <v>0</v>
      </c>
      <c r="AR6" s="196">
        <v>14.3</v>
      </c>
      <c r="AS6" s="196">
        <v>23.99</v>
      </c>
      <c r="AT6" s="196">
        <v>40.43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239.67</v>
      </c>
      <c r="L7" s="196">
        <v>5.32</v>
      </c>
      <c r="M7" s="196">
        <v>2.29</v>
      </c>
      <c r="N7" s="196">
        <v>1.87</v>
      </c>
      <c r="O7" s="196">
        <v>2.63</v>
      </c>
      <c r="P7" s="196">
        <v>0.88</v>
      </c>
      <c r="Q7" s="196">
        <v>6.14</v>
      </c>
      <c r="R7" s="196">
        <v>13.8</v>
      </c>
      <c r="S7" s="196">
        <v>8.6999999999999993</v>
      </c>
      <c r="T7" s="196">
        <v>0</v>
      </c>
      <c r="U7" s="196">
        <v>1.81</v>
      </c>
      <c r="V7" s="196">
        <v>5.08</v>
      </c>
      <c r="W7" s="196">
        <v>10.46</v>
      </c>
      <c r="X7" s="196">
        <v>50.33</v>
      </c>
      <c r="Y7" s="196">
        <v>0</v>
      </c>
      <c r="Z7" s="196">
        <v>64.39</v>
      </c>
      <c r="AA7" s="196">
        <v>25.16</v>
      </c>
      <c r="AB7" s="196">
        <v>0</v>
      </c>
      <c r="AC7" s="196">
        <v>1.77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400.77</v>
      </c>
      <c r="AP7" s="196">
        <v>0</v>
      </c>
      <c r="AQ7" s="196">
        <v>0</v>
      </c>
      <c r="AR7" s="196">
        <v>14.3</v>
      </c>
      <c r="AS7" s="196">
        <v>23.99</v>
      </c>
      <c r="AT7" s="196">
        <v>40.43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239.67</v>
      </c>
      <c r="L8" s="196">
        <v>5.32</v>
      </c>
      <c r="M8" s="196">
        <v>2.29</v>
      </c>
      <c r="N8" s="196">
        <v>1.87</v>
      </c>
      <c r="O8" s="196">
        <v>2.63</v>
      </c>
      <c r="P8" s="196">
        <v>0.88</v>
      </c>
      <c r="Q8" s="196">
        <v>6.14</v>
      </c>
      <c r="R8" s="196">
        <v>13.8</v>
      </c>
      <c r="S8" s="196">
        <v>8.6999999999999993</v>
      </c>
      <c r="T8" s="196">
        <v>0</v>
      </c>
      <c r="U8" s="196">
        <v>1.81</v>
      </c>
      <c r="V8" s="196">
        <v>5.08</v>
      </c>
      <c r="W8" s="196">
        <v>10.46</v>
      </c>
      <c r="X8" s="196">
        <v>50.33</v>
      </c>
      <c r="Y8" s="196">
        <v>0</v>
      </c>
      <c r="Z8" s="196">
        <v>64.39</v>
      </c>
      <c r="AA8" s="196">
        <v>25.16</v>
      </c>
      <c r="AB8" s="196">
        <v>0</v>
      </c>
      <c r="AC8" s="196">
        <v>1.77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400.77</v>
      </c>
      <c r="AP8" s="196">
        <v>0</v>
      </c>
      <c r="AQ8" s="196">
        <v>0</v>
      </c>
      <c r="AR8" s="196">
        <v>14.3</v>
      </c>
      <c r="AS8" s="196">
        <v>23.99</v>
      </c>
      <c r="AT8" s="196">
        <v>40.43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239.67</v>
      </c>
      <c r="L9" s="196">
        <v>5.32</v>
      </c>
      <c r="M9" s="196">
        <v>2.29</v>
      </c>
      <c r="N9" s="196">
        <v>1.87</v>
      </c>
      <c r="O9" s="196">
        <v>2.63</v>
      </c>
      <c r="P9" s="196">
        <v>0.88</v>
      </c>
      <c r="Q9" s="196">
        <v>6.14</v>
      </c>
      <c r="R9" s="196">
        <v>13.8</v>
      </c>
      <c r="S9" s="196">
        <v>8.6999999999999993</v>
      </c>
      <c r="T9" s="196">
        <v>0</v>
      </c>
      <c r="U9" s="196">
        <v>1.81</v>
      </c>
      <c r="V9" s="196">
        <v>5.08</v>
      </c>
      <c r="W9" s="196">
        <v>10.46</v>
      </c>
      <c r="X9" s="196">
        <v>50.33</v>
      </c>
      <c r="Y9" s="196">
        <v>0</v>
      </c>
      <c r="Z9" s="196">
        <v>64.39</v>
      </c>
      <c r="AA9" s="196">
        <v>25.16</v>
      </c>
      <c r="AB9" s="196">
        <v>0</v>
      </c>
      <c r="AC9" s="196">
        <v>1.77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400.77</v>
      </c>
      <c r="AP9" s="196">
        <v>0</v>
      </c>
      <c r="AQ9" s="196">
        <v>0</v>
      </c>
      <c r="AR9" s="196">
        <v>14.3</v>
      </c>
      <c r="AS9" s="196">
        <v>23.99</v>
      </c>
      <c r="AT9" s="196">
        <v>40.43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239.67</v>
      </c>
      <c r="L10" s="196">
        <v>5.32</v>
      </c>
      <c r="M10" s="196">
        <v>2.29</v>
      </c>
      <c r="N10" s="196">
        <v>1.87</v>
      </c>
      <c r="O10" s="196">
        <v>2.63</v>
      </c>
      <c r="P10" s="196">
        <v>0.88</v>
      </c>
      <c r="Q10" s="196">
        <v>6.14</v>
      </c>
      <c r="R10" s="196">
        <v>13.8</v>
      </c>
      <c r="S10" s="196">
        <v>8.6999999999999993</v>
      </c>
      <c r="T10" s="196">
        <v>0</v>
      </c>
      <c r="U10" s="196">
        <v>1.81</v>
      </c>
      <c r="V10" s="196">
        <v>5.08</v>
      </c>
      <c r="W10" s="196">
        <v>10.46</v>
      </c>
      <c r="X10" s="196">
        <v>50.33</v>
      </c>
      <c r="Y10" s="196">
        <v>0</v>
      </c>
      <c r="Z10" s="196">
        <v>64.39</v>
      </c>
      <c r="AA10" s="196">
        <v>25.16</v>
      </c>
      <c r="AB10" s="196">
        <v>0</v>
      </c>
      <c r="AC10" s="196">
        <v>1.77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400.77</v>
      </c>
      <c r="AP10" s="196">
        <v>0</v>
      </c>
      <c r="AQ10" s="196">
        <v>0</v>
      </c>
      <c r="AR10" s="196">
        <v>14.3</v>
      </c>
      <c r="AS10" s="196">
        <v>23.99</v>
      </c>
      <c r="AT10" s="196">
        <v>40.43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239.67</v>
      </c>
      <c r="L11" s="196">
        <v>5.32</v>
      </c>
      <c r="M11" s="196">
        <v>22.98</v>
      </c>
      <c r="N11" s="196">
        <v>17.79</v>
      </c>
      <c r="O11" s="196">
        <v>18.91</v>
      </c>
      <c r="P11" s="196">
        <v>0.88</v>
      </c>
      <c r="Q11" s="196">
        <v>6.14</v>
      </c>
      <c r="R11" s="196">
        <v>13.8</v>
      </c>
      <c r="S11" s="196">
        <v>8.6999999999999993</v>
      </c>
      <c r="T11" s="196">
        <v>0</v>
      </c>
      <c r="U11" s="196">
        <v>1.81</v>
      </c>
      <c r="V11" s="196">
        <v>5.08</v>
      </c>
      <c r="W11" s="196">
        <v>10.46</v>
      </c>
      <c r="X11" s="196">
        <v>50.33</v>
      </c>
      <c r="Y11" s="196">
        <v>0</v>
      </c>
      <c r="Z11" s="196">
        <v>64.39</v>
      </c>
      <c r="AA11" s="196">
        <v>25.16</v>
      </c>
      <c r="AB11" s="196">
        <v>0</v>
      </c>
      <c r="AC11" s="196">
        <v>2.21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400.77</v>
      </c>
      <c r="AP11" s="196">
        <v>0</v>
      </c>
      <c r="AQ11" s="196">
        <v>0</v>
      </c>
      <c r="AR11" s="196">
        <v>14.3</v>
      </c>
      <c r="AS11" s="196">
        <v>23.99</v>
      </c>
      <c r="AT11" s="196">
        <v>40.43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239.67</v>
      </c>
      <c r="L12" s="196">
        <v>5.32</v>
      </c>
      <c r="M12" s="196">
        <v>34.85</v>
      </c>
      <c r="N12" s="196">
        <v>27.78</v>
      </c>
      <c r="O12" s="196">
        <v>34.72</v>
      </c>
      <c r="P12" s="196">
        <v>0.88</v>
      </c>
      <c r="Q12" s="196">
        <v>6.14</v>
      </c>
      <c r="R12" s="196">
        <v>13.8</v>
      </c>
      <c r="S12" s="196">
        <v>8.6999999999999993</v>
      </c>
      <c r="T12" s="196">
        <v>0</v>
      </c>
      <c r="U12" s="196">
        <v>1.81</v>
      </c>
      <c r="V12" s="196">
        <v>5.08</v>
      </c>
      <c r="W12" s="196">
        <v>10.46</v>
      </c>
      <c r="X12" s="196">
        <v>50.33</v>
      </c>
      <c r="Y12" s="196">
        <v>0</v>
      </c>
      <c r="Z12" s="196">
        <v>64.39</v>
      </c>
      <c r="AA12" s="196">
        <v>25.16</v>
      </c>
      <c r="AB12" s="196">
        <v>0</v>
      </c>
      <c r="AC12" s="196">
        <v>2.21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400.77</v>
      </c>
      <c r="AP12" s="196">
        <v>0</v>
      </c>
      <c r="AQ12" s="196">
        <v>0</v>
      </c>
      <c r="AR12" s="196">
        <v>14.3</v>
      </c>
      <c r="AS12" s="196">
        <v>23.99</v>
      </c>
      <c r="AT12" s="196">
        <v>40.43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239.67</v>
      </c>
      <c r="L13" s="196">
        <v>5.32</v>
      </c>
      <c r="M13" s="196">
        <v>34.85</v>
      </c>
      <c r="N13" s="196">
        <v>27.78</v>
      </c>
      <c r="O13" s="196">
        <v>34.72</v>
      </c>
      <c r="P13" s="196">
        <v>0.88</v>
      </c>
      <c r="Q13" s="196">
        <v>6.14</v>
      </c>
      <c r="R13" s="196">
        <v>13.8</v>
      </c>
      <c r="S13" s="196">
        <v>8.6999999999999993</v>
      </c>
      <c r="T13" s="196">
        <v>0</v>
      </c>
      <c r="U13" s="196">
        <v>1.81</v>
      </c>
      <c r="V13" s="196">
        <v>5.08</v>
      </c>
      <c r="W13" s="196">
        <v>10.46</v>
      </c>
      <c r="X13" s="196">
        <v>50.33</v>
      </c>
      <c r="Y13" s="196">
        <v>0</v>
      </c>
      <c r="Z13" s="196">
        <v>64.39</v>
      </c>
      <c r="AA13" s="196">
        <v>25.16</v>
      </c>
      <c r="AB13" s="196">
        <v>0</v>
      </c>
      <c r="AC13" s="196">
        <v>2.21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400.77</v>
      </c>
      <c r="AP13" s="196">
        <v>0</v>
      </c>
      <c r="AQ13" s="196">
        <v>0</v>
      </c>
      <c r="AR13" s="196">
        <v>14.3</v>
      </c>
      <c r="AS13" s="196">
        <v>23.99</v>
      </c>
      <c r="AT13" s="196">
        <v>40.43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239.67</v>
      </c>
      <c r="L14" s="196">
        <v>5.32</v>
      </c>
      <c r="M14" s="196">
        <v>34.85</v>
      </c>
      <c r="N14" s="196">
        <v>27.78</v>
      </c>
      <c r="O14" s="196">
        <v>34.72</v>
      </c>
      <c r="P14" s="196">
        <v>0.88</v>
      </c>
      <c r="Q14" s="196">
        <v>6.14</v>
      </c>
      <c r="R14" s="196">
        <v>13.8</v>
      </c>
      <c r="S14" s="196">
        <v>8.6999999999999993</v>
      </c>
      <c r="T14" s="196">
        <v>0</v>
      </c>
      <c r="U14" s="196">
        <v>1.81</v>
      </c>
      <c r="V14" s="196">
        <v>5.08</v>
      </c>
      <c r="W14" s="196">
        <v>10.46</v>
      </c>
      <c r="X14" s="196">
        <v>50.33</v>
      </c>
      <c r="Y14" s="196">
        <v>0</v>
      </c>
      <c r="Z14" s="196">
        <v>64.39</v>
      </c>
      <c r="AA14" s="196">
        <v>25.16</v>
      </c>
      <c r="AB14" s="196">
        <v>0</v>
      </c>
      <c r="AC14" s="196">
        <v>2.21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400.77</v>
      </c>
      <c r="AP14" s="196">
        <v>0</v>
      </c>
      <c r="AQ14" s="196">
        <v>0</v>
      </c>
      <c r="AR14" s="196">
        <v>14.3</v>
      </c>
      <c r="AS14" s="196">
        <v>23.99</v>
      </c>
      <c r="AT14" s="196">
        <v>40.43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239.67</v>
      </c>
      <c r="L15" s="196">
        <v>5.32</v>
      </c>
      <c r="M15" s="196">
        <v>34.85</v>
      </c>
      <c r="N15" s="196">
        <v>27.78</v>
      </c>
      <c r="O15" s="196">
        <v>34.72</v>
      </c>
      <c r="P15" s="196">
        <v>0.88</v>
      </c>
      <c r="Q15" s="196">
        <v>6.14</v>
      </c>
      <c r="R15" s="196">
        <v>13.8</v>
      </c>
      <c r="S15" s="196">
        <v>8.6999999999999993</v>
      </c>
      <c r="T15" s="196">
        <v>0</v>
      </c>
      <c r="U15" s="196">
        <v>1.81</v>
      </c>
      <c r="V15" s="196">
        <v>5.08</v>
      </c>
      <c r="W15" s="196">
        <v>10.46</v>
      </c>
      <c r="X15" s="196">
        <v>50.33</v>
      </c>
      <c r="Y15" s="196">
        <v>0</v>
      </c>
      <c r="Z15" s="196">
        <v>64.39</v>
      </c>
      <c r="AA15" s="196">
        <v>25.16</v>
      </c>
      <c r="AB15" s="196">
        <v>0</v>
      </c>
      <c r="AC15" s="196">
        <v>2.21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400.77</v>
      </c>
      <c r="AP15" s="196">
        <v>0</v>
      </c>
      <c r="AQ15" s="196">
        <v>0</v>
      </c>
      <c r="AR15" s="196">
        <v>14.3</v>
      </c>
      <c r="AS15" s="196">
        <v>23.99</v>
      </c>
      <c r="AT15" s="196">
        <v>40.43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239.67</v>
      </c>
      <c r="L16" s="196">
        <v>5.32</v>
      </c>
      <c r="M16" s="196">
        <v>34.85</v>
      </c>
      <c r="N16" s="196">
        <v>27.78</v>
      </c>
      <c r="O16" s="196">
        <v>34.72</v>
      </c>
      <c r="P16" s="196">
        <v>0.88</v>
      </c>
      <c r="Q16" s="196">
        <v>6.14</v>
      </c>
      <c r="R16" s="196">
        <v>13.8</v>
      </c>
      <c r="S16" s="196">
        <v>8.6999999999999993</v>
      </c>
      <c r="T16" s="196">
        <v>0</v>
      </c>
      <c r="U16" s="196">
        <v>1.81</v>
      </c>
      <c r="V16" s="196">
        <v>5.08</v>
      </c>
      <c r="W16" s="196">
        <v>10.46</v>
      </c>
      <c r="X16" s="196">
        <v>50.33</v>
      </c>
      <c r="Y16" s="196">
        <v>0</v>
      </c>
      <c r="Z16" s="196">
        <v>64.39</v>
      </c>
      <c r="AA16" s="196">
        <v>25.16</v>
      </c>
      <c r="AB16" s="196">
        <v>0</v>
      </c>
      <c r="AC16" s="196">
        <v>2.21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400.77</v>
      </c>
      <c r="AP16" s="196">
        <v>0</v>
      </c>
      <c r="AQ16" s="196">
        <v>0</v>
      </c>
      <c r="AR16" s="196">
        <v>14.3</v>
      </c>
      <c r="AS16" s="196">
        <v>23.99</v>
      </c>
      <c r="AT16" s="196">
        <v>40.43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239.67</v>
      </c>
      <c r="L17" s="196">
        <v>5.32</v>
      </c>
      <c r="M17" s="196">
        <v>34.85</v>
      </c>
      <c r="N17" s="196">
        <v>27.78</v>
      </c>
      <c r="O17" s="196">
        <v>34.72</v>
      </c>
      <c r="P17" s="196">
        <v>0.88</v>
      </c>
      <c r="Q17" s="196">
        <v>6.14</v>
      </c>
      <c r="R17" s="196">
        <v>13.8</v>
      </c>
      <c r="S17" s="196">
        <v>8.6999999999999993</v>
      </c>
      <c r="T17" s="196">
        <v>0</v>
      </c>
      <c r="U17" s="196">
        <v>1.81</v>
      </c>
      <c r="V17" s="196">
        <v>5.08</v>
      </c>
      <c r="W17" s="196">
        <v>10.46</v>
      </c>
      <c r="X17" s="196">
        <v>50.33</v>
      </c>
      <c r="Y17" s="196">
        <v>0</v>
      </c>
      <c r="Z17" s="196">
        <v>64.39</v>
      </c>
      <c r="AA17" s="196">
        <v>25.16</v>
      </c>
      <c r="AB17" s="196">
        <v>0</v>
      </c>
      <c r="AC17" s="196">
        <v>2.21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400.77</v>
      </c>
      <c r="AP17" s="196">
        <v>0</v>
      </c>
      <c r="AQ17" s="196">
        <v>0</v>
      </c>
      <c r="AR17" s="196">
        <v>14.3</v>
      </c>
      <c r="AS17" s="196">
        <v>23.99</v>
      </c>
      <c r="AT17" s="196">
        <v>40.43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239.67</v>
      </c>
      <c r="L18" s="196">
        <v>5.32</v>
      </c>
      <c r="M18" s="196">
        <v>34.85</v>
      </c>
      <c r="N18" s="196">
        <v>27.78</v>
      </c>
      <c r="O18" s="196">
        <v>34.72</v>
      </c>
      <c r="P18" s="196">
        <v>0.88</v>
      </c>
      <c r="Q18" s="196">
        <v>6.14</v>
      </c>
      <c r="R18" s="196">
        <v>13.8</v>
      </c>
      <c r="S18" s="196">
        <v>8.6999999999999993</v>
      </c>
      <c r="T18" s="196">
        <v>0</v>
      </c>
      <c r="U18" s="196">
        <v>1.81</v>
      </c>
      <c r="V18" s="196">
        <v>5.08</v>
      </c>
      <c r="W18" s="196">
        <v>10.46</v>
      </c>
      <c r="X18" s="196">
        <v>50.33</v>
      </c>
      <c r="Y18" s="196">
        <v>0</v>
      </c>
      <c r="Z18" s="196">
        <v>64.39</v>
      </c>
      <c r="AA18" s="196">
        <v>25.16</v>
      </c>
      <c r="AB18" s="196">
        <v>0</v>
      </c>
      <c r="AC18" s="196">
        <v>2.21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400.77</v>
      </c>
      <c r="AP18" s="196">
        <v>0</v>
      </c>
      <c r="AQ18" s="196">
        <v>0</v>
      </c>
      <c r="AR18" s="196">
        <v>14.3</v>
      </c>
      <c r="AS18" s="196">
        <v>23.99</v>
      </c>
      <c r="AT18" s="196">
        <v>40.43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239.67</v>
      </c>
      <c r="L19" s="196">
        <v>5.32</v>
      </c>
      <c r="M19" s="196">
        <v>34.85</v>
      </c>
      <c r="N19" s="196">
        <v>27.78</v>
      </c>
      <c r="O19" s="196">
        <v>34.72</v>
      </c>
      <c r="P19" s="196">
        <v>0.88</v>
      </c>
      <c r="Q19" s="196">
        <v>6.14</v>
      </c>
      <c r="R19" s="196">
        <v>13.8</v>
      </c>
      <c r="S19" s="196">
        <v>8.6999999999999993</v>
      </c>
      <c r="T19" s="196">
        <v>0</v>
      </c>
      <c r="U19" s="196">
        <v>1.81</v>
      </c>
      <c r="V19" s="196">
        <v>5.08</v>
      </c>
      <c r="W19" s="196">
        <v>10.46</v>
      </c>
      <c r="X19" s="196">
        <v>50.33</v>
      </c>
      <c r="Y19" s="196">
        <v>0</v>
      </c>
      <c r="Z19" s="196">
        <v>64.39</v>
      </c>
      <c r="AA19" s="196">
        <v>25.16</v>
      </c>
      <c r="AB19" s="196">
        <v>0</v>
      </c>
      <c r="AC19" s="196">
        <v>2.21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400.77</v>
      </c>
      <c r="AP19" s="196">
        <v>0</v>
      </c>
      <c r="AQ19" s="196">
        <v>0</v>
      </c>
      <c r="AR19" s="196">
        <v>14.3</v>
      </c>
      <c r="AS19" s="196">
        <v>23.99</v>
      </c>
      <c r="AT19" s="196">
        <v>40.43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239.67</v>
      </c>
      <c r="L20" s="196">
        <v>5.32</v>
      </c>
      <c r="M20" s="196">
        <v>34.85</v>
      </c>
      <c r="N20" s="196">
        <v>27.78</v>
      </c>
      <c r="O20" s="196">
        <v>34.72</v>
      </c>
      <c r="P20" s="196">
        <v>0.88</v>
      </c>
      <c r="Q20" s="196">
        <v>6.14</v>
      </c>
      <c r="R20" s="196">
        <v>13.8</v>
      </c>
      <c r="S20" s="196">
        <v>8.6999999999999993</v>
      </c>
      <c r="T20" s="196">
        <v>0</v>
      </c>
      <c r="U20" s="196">
        <v>1.81</v>
      </c>
      <c r="V20" s="196">
        <v>5.08</v>
      </c>
      <c r="W20" s="196">
        <v>10.46</v>
      </c>
      <c r="X20" s="196">
        <v>50.33</v>
      </c>
      <c r="Y20" s="196">
        <v>0</v>
      </c>
      <c r="Z20" s="196">
        <v>64.39</v>
      </c>
      <c r="AA20" s="196">
        <v>25.16</v>
      </c>
      <c r="AB20" s="196">
        <v>0</v>
      </c>
      <c r="AC20" s="196">
        <v>2.21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15.59</v>
      </c>
      <c r="AL20" s="196">
        <v>0</v>
      </c>
      <c r="AM20" s="196">
        <v>0</v>
      </c>
      <c r="AN20" s="196">
        <v>0</v>
      </c>
      <c r="AO20" s="196">
        <v>400.77</v>
      </c>
      <c r="AP20" s="196">
        <v>0</v>
      </c>
      <c r="AQ20" s="196">
        <v>0</v>
      </c>
      <c r="AR20" s="196">
        <v>14.3</v>
      </c>
      <c r="AS20" s="196">
        <v>23.99</v>
      </c>
      <c r="AT20" s="196">
        <v>40.43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239.67</v>
      </c>
      <c r="L21" s="196">
        <v>5.32</v>
      </c>
      <c r="M21" s="196">
        <v>2.29</v>
      </c>
      <c r="N21" s="196">
        <v>5.8</v>
      </c>
      <c r="O21" s="196">
        <v>2.63</v>
      </c>
      <c r="P21" s="196">
        <v>0.88</v>
      </c>
      <c r="Q21" s="196">
        <v>6.14</v>
      </c>
      <c r="R21" s="196">
        <v>13.8</v>
      </c>
      <c r="S21" s="196">
        <v>8.6999999999999993</v>
      </c>
      <c r="T21" s="196">
        <v>0</v>
      </c>
      <c r="U21" s="196">
        <v>1.81</v>
      </c>
      <c r="V21" s="196">
        <v>5.08</v>
      </c>
      <c r="W21" s="196">
        <v>10.46</v>
      </c>
      <c r="X21" s="196">
        <v>50.33</v>
      </c>
      <c r="Y21" s="196">
        <v>0</v>
      </c>
      <c r="Z21" s="196">
        <v>64.39</v>
      </c>
      <c r="AA21" s="196">
        <v>25.16</v>
      </c>
      <c r="AB21" s="196">
        <v>0</v>
      </c>
      <c r="AC21" s="196">
        <v>2.21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15.59</v>
      </c>
      <c r="AL21" s="196">
        <v>0</v>
      </c>
      <c r="AM21" s="196">
        <v>0</v>
      </c>
      <c r="AN21" s="196">
        <v>0</v>
      </c>
      <c r="AO21" s="196">
        <v>400.77</v>
      </c>
      <c r="AP21" s="196">
        <v>0</v>
      </c>
      <c r="AQ21" s="196">
        <v>0</v>
      </c>
      <c r="AR21" s="196">
        <v>14.3</v>
      </c>
      <c r="AS21" s="196">
        <v>23.99</v>
      </c>
      <c r="AT21" s="196">
        <v>40.43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239.67</v>
      </c>
      <c r="L22" s="196">
        <v>5.32</v>
      </c>
      <c r="M22" s="196">
        <v>2.29</v>
      </c>
      <c r="N22" s="196">
        <v>1.87</v>
      </c>
      <c r="O22" s="196">
        <v>2.63</v>
      </c>
      <c r="P22" s="196">
        <v>0.88</v>
      </c>
      <c r="Q22" s="196">
        <v>6.14</v>
      </c>
      <c r="R22" s="196">
        <v>13.8</v>
      </c>
      <c r="S22" s="196">
        <v>8.6999999999999993</v>
      </c>
      <c r="T22" s="196">
        <v>0</v>
      </c>
      <c r="U22" s="196">
        <v>1.81</v>
      </c>
      <c r="V22" s="196">
        <v>5.08</v>
      </c>
      <c r="W22" s="196">
        <v>10.46</v>
      </c>
      <c r="X22" s="196">
        <v>50.33</v>
      </c>
      <c r="Y22" s="196">
        <v>0</v>
      </c>
      <c r="Z22" s="196">
        <v>64.39</v>
      </c>
      <c r="AA22" s="196">
        <v>25.16</v>
      </c>
      <c r="AB22" s="196">
        <v>0</v>
      </c>
      <c r="AC22" s="196">
        <v>2.21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15.59</v>
      </c>
      <c r="AL22" s="196">
        <v>0</v>
      </c>
      <c r="AM22" s="196">
        <v>0</v>
      </c>
      <c r="AN22" s="196">
        <v>0</v>
      </c>
      <c r="AO22" s="196">
        <v>400.77</v>
      </c>
      <c r="AP22" s="196">
        <v>0</v>
      </c>
      <c r="AQ22" s="196">
        <v>0</v>
      </c>
      <c r="AR22" s="196">
        <v>14.3</v>
      </c>
      <c r="AS22" s="196">
        <v>23.99</v>
      </c>
      <c r="AT22" s="196">
        <v>40.43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239.67</v>
      </c>
      <c r="L23" s="196">
        <v>5.32</v>
      </c>
      <c r="M23" s="196">
        <v>2.29</v>
      </c>
      <c r="N23" s="196">
        <v>1.87</v>
      </c>
      <c r="O23" s="196">
        <v>2.63</v>
      </c>
      <c r="P23" s="196">
        <v>0.88</v>
      </c>
      <c r="Q23" s="196">
        <v>6.14</v>
      </c>
      <c r="R23" s="196">
        <v>13.8</v>
      </c>
      <c r="S23" s="196">
        <v>8.6999999999999993</v>
      </c>
      <c r="T23" s="196">
        <v>0</v>
      </c>
      <c r="U23" s="196">
        <v>1.81</v>
      </c>
      <c r="V23" s="196">
        <v>5.08</v>
      </c>
      <c r="W23" s="196">
        <v>3.59</v>
      </c>
      <c r="X23" s="196">
        <v>0</v>
      </c>
      <c r="Y23" s="196">
        <v>0</v>
      </c>
      <c r="Z23" s="196">
        <v>64.38</v>
      </c>
      <c r="AA23" s="196">
        <v>25.16</v>
      </c>
      <c r="AB23" s="196">
        <v>0</v>
      </c>
      <c r="AC23" s="196">
        <v>2.21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15.59</v>
      </c>
      <c r="AL23" s="196">
        <v>0</v>
      </c>
      <c r="AM23" s="196">
        <v>0</v>
      </c>
      <c r="AN23" s="196">
        <v>0</v>
      </c>
      <c r="AO23" s="196">
        <v>400.77</v>
      </c>
      <c r="AP23" s="196">
        <v>0</v>
      </c>
      <c r="AQ23" s="196">
        <v>0</v>
      </c>
      <c r="AR23" s="196">
        <v>14.3</v>
      </c>
      <c r="AS23" s="196">
        <v>23.99</v>
      </c>
      <c r="AT23" s="196">
        <v>40.43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239.67</v>
      </c>
      <c r="L24" s="196">
        <v>5.32</v>
      </c>
      <c r="M24" s="196">
        <v>2.29</v>
      </c>
      <c r="N24" s="196">
        <v>1.87</v>
      </c>
      <c r="O24" s="196">
        <v>2.63</v>
      </c>
      <c r="P24" s="196">
        <v>0.88</v>
      </c>
      <c r="Q24" s="196">
        <v>6.14</v>
      </c>
      <c r="R24" s="196">
        <v>13.8</v>
      </c>
      <c r="S24" s="196">
        <v>8.6999999999999993</v>
      </c>
      <c r="T24" s="196">
        <v>0</v>
      </c>
      <c r="U24" s="196">
        <v>1.81</v>
      </c>
      <c r="V24" s="196">
        <v>5.08</v>
      </c>
      <c r="W24" s="196">
        <v>0.55000000000000004</v>
      </c>
      <c r="X24" s="196">
        <v>1.55</v>
      </c>
      <c r="Y24" s="196">
        <v>0</v>
      </c>
      <c r="Z24" s="196">
        <v>64.38</v>
      </c>
      <c r="AA24" s="196">
        <v>25.16</v>
      </c>
      <c r="AB24" s="196">
        <v>0</v>
      </c>
      <c r="AC24" s="196">
        <v>2.21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15.59</v>
      </c>
      <c r="AL24" s="196">
        <v>0</v>
      </c>
      <c r="AM24" s="196">
        <v>0</v>
      </c>
      <c r="AN24" s="196">
        <v>0</v>
      </c>
      <c r="AO24" s="196">
        <v>400.77</v>
      </c>
      <c r="AP24" s="196">
        <v>0</v>
      </c>
      <c r="AQ24" s="196">
        <v>0</v>
      </c>
      <c r="AR24" s="196">
        <v>14.3</v>
      </c>
      <c r="AS24" s="196">
        <v>23.99</v>
      </c>
      <c r="AT24" s="196">
        <v>40.43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201.11</v>
      </c>
      <c r="L25" s="196">
        <v>5.32</v>
      </c>
      <c r="M25" s="196">
        <v>2.29</v>
      </c>
      <c r="N25" s="196">
        <v>1.87</v>
      </c>
      <c r="O25" s="196">
        <v>2.63</v>
      </c>
      <c r="P25" s="196">
        <v>0.88</v>
      </c>
      <c r="Q25" s="196">
        <v>6.14</v>
      </c>
      <c r="R25" s="196">
        <v>0.67</v>
      </c>
      <c r="S25" s="196">
        <v>8.6999999999999993</v>
      </c>
      <c r="T25" s="196">
        <v>0</v>
      </c>
      <c r="U25" s="196">
        <v>1.81</v>
      </c>
      <c r="V25" s="196">
        <v>0.28000000000000003</v>
      </c>
      <c r="W25" s="196">
        <v>0.55000000000000004</v>
      </c>
      <c r="X25" s="196">
        <v>1.55</v>
      </c>
      <c r="Y25" s="196">
        <v>0</v>
      </c>
      <c r="Z25" s="196">
        <v>10.85</v>
      </c>
      <c r="AA25" s="196">
        <v>1.43</v>
      </c>
      <c r="AB25" s="196">
        <v>0</v>
      </c>
      <c r="AC25" s="196">
        <v>2.21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15.59</v>
      </c>
      <c r="AL25" s="196">
        <v>0</v>
      </c>
      <c r="AM25" s="196">
        <v>0</v>
      </c>
      <c r="AN25" s="196">
        <v>0</v>
      </c>
      <c r="AO25" s="196">
        <v>400.77</v>
      </c>
      <c r="AP25" s="196">
        <v>0</v>
      </c>
      <c r="AQ25" s="196">
        <v>0</v>
      </c>
      <c r="AR25" s="196">
        <v>14.3</v>
      </c>
      <c r="AS25" s="196">
        <v>23.99</v>
      </c>
      <c r="AT25" s="196">
        <v>40.43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152.9</v>
      </c>
      <c r="L26" s="196">
        <v>5.32</v>
      </c>
      <c r="M26" s="196">
        <v>2.29</v>
      </c>
      <c r="N26" s="196">
        <v>1.87</v>
      </c>
      <c r="O26" s="196">
        <v>2.63</v>
      </c>
      <c r="P26" s="196">
        <v>0.88</v>
      </c>
      <c r="Q26" s="196">
        <v>6.14</v>
      </c>
      <c r="R26" s="196">
        <v>0.67</v>
      </c>
      <c r="S26" s="196">
        <v>8.6999999999999993</v>
      </c>
      <c r="T26" s="196">
        <v>0</v>
      </c>
      <c r="U26" s="196">
        <v>1.81</v>
      </c>
      <c r="V26" s="196">
        <v>0.28000000000000003</v>
      </c>
      <c r="W26" s="196">
        <v>0.55000000000000004</v>
      </c>
      <c r="X26" s="196">
        <v>1.55</v>
      </c>
      <c r="Y26" s="196">
        <v>0</v>
      </c>
      <c r="Z26" s="196">
        <v>4.3899999999999997</v>
      </c>
      <c r="AA26" s="196">
        <v>1.43</v>
      </c>
      <c r="AB26" s="196">
        <v>0</v>
      </c>
      <c r="AC26" s="196">
        <v>2.21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15.59</v>
      </c>
      <c r="AL26" s="196">
        <v>0</v>
      </c>
      <c r="AM26" s="196">
        <v>0</v>
      </c>
      <c r="AN26" s="196">
        <v>0</v>
      </c>
      <c r="AO26" s="196">
        <v>400.77</v>
      </c>
      <c r="AP26" s="196">
        <v>0</v>
      </c>
      <c r="AQ26" s="196">
        <v>0</v>
      </c>
      <c r="AR26" s="196">
        <v>14.3</v>
      </c>
      <c r="AS26" s="196">
        <v>23.99</v>
      </c>
      <c r="AT26" s="196">
        <v>40.43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104.7</v>
      </c>
      <c r="L27" s="196">
        <v>5.32</v>
      </c>
      <c r="M27" s="196">
        <v>2.29</v>
      </c>
      <c r="N27" s="196">
        <v>1.87</v>
      </c>
      <c r="O27" s="196">
        <v>2.63</v>
      </c>
      <c r="P27" s="196">
        <v>0.88</v>
      </c>
      <c r="Q27" s="196">
        <v>6.14</v>
      </c>
      <c r="R27" s="196">
        <v>0.67</v>
      </c>
      <c r="S27" s="196">
        <v>8.6999999999999993</v>
      </c>
      <c r="T27" s="196">
        <v>0</v>
      </c>
      <c r="U27" s="196">
        <v>1.81</v>
      </c>
      <c r="V27" s="196">
        <v>0.28000000000000003</v>
      </c>
      <c r="W27" s="196">
        <v>0.55000000000000004</v>
      </c>
      <c r="X27" s="196">
        <v>1.55</v>
      </c>
      <c r="Y27" s="196">
        <v>0</v>
      </c>
      <c r="Z27" s="196">
        <v>4.3899999999999997</v>
      </c>
      <c r="AA27" s="196">
        <v>1.43</v>
      </c>
      <c r="AB27" s="196">
        <v>0</v>
      </c>
      <c r="AC27" s="196">
        <v>2.21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15.59</v>
      </c>
      <c r="AL27" s="196">
        <v>0</v>
      </c>
      <c r="AM27" s="196">
        <v>0</v>
      </c>
      <c r="AN27" s="196">
        <v>0</v>
      </c>
      <c r="AO27" s="196">
        <v>400.77</v>
      </c>
      <c r="AP27" s="196">
        <v>0</v>
      </c>
      <c r="AQ27" s="196">
        <v>0</v>
      </c>
      <c r="AR27" s="196">
        <v>14.07</v>
      </c>
      <c r="AS27" s="196">
        <v>23.9</v>
      </c>
      <c r="AT27" s="196">
        <v>40.43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56.49</v>
      </c>
      <c r="L28" s="196">
        <v>5.32</v>
      </c>
      <c r="M28" s="196">
        <v>2.29</v>
      </c>
      <c r="N28" s="196">
        <v>1.87</v>
      </c>
      <c r="O28" s="196">
        <v>2.63</v>
      </c>
      <c r="P28" s="196">
        <v>0.88</v>
      </c>
      <c r="Q28" s="196">
        <v>6.14</v>
      </c>
      <c r="R28" s="196">
        <v>0.66</v>
      </c>
      <c r="S28" s="196">
        <v>8.6999999999999993</v>
      </c>
      <c r="T28" s="196">
        <v>0</v>
      </c>
      <c r="U28" s="196">
        <v>1.81</v>
      </c>
      <c r="V28" s="196">
        <v>0.28000000000000003</v>
      </c>
      <c r="W28" s="196">
        <v>0.55000000000000004</v>
      </c>
      <c r="X28" s="196">
        <v>1.55</v>
      </c>
      <c r="Y28" s="196">
        <v>0</v>
      </c>
      <c r="Z28" s="196">
        <v>4.3899999999999997</v>
      </c>
      <c r="AA28" s="196">
        <v>1.43</v>
      </c>
      <c r="AB28" s="196">
        <v>0</v>
      </c>
      <c r="AC28" s="196">
        <v>2.21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15.59</v>
      </c>
      <c r="AL28" s="196">
        <v>0</v>
      </c>
      <c r="AM28" s="196">
        <v>0</v>
      </c>
      <c r="AN28" s="196">
        <v>0</v>
      </c>
      <c r="AO28" s="196">
        <v>400.77</v>
      </c>
      <c r="AP28" s="196">
        <v>0</v>
      </c>
      <c r="AQ28" s="196">
        <v>0</v>
      </c>
      <c r="AR28" s="196">
        <v>14.07</v>
      </c>
      <c r="AS28" s="196">
        <v>23.9</v>
      </c>
      <c r="AT28" s="196">
        <v>40.43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18.3</v>
      </c>
      <c r="L29" s="196">
        <v>5.32</v>
      </c>
      <c r="M29" s="196">
        <v>2.29</v>
      </c>
      <c r="N29" s="196">
        <v>1.87</v>
      </c>
      <c r="O29" s="196">
        <v>2.63</v>
      </c>
      <c r="P29" s="196">
        <v>0.88</v>
      </c>
      <c r="Q29" s="196">
        <v>6.14</v>
      </c>
      <c r="R29" s="196">
        <v>0.67</v>
      </c>
      <c r="S29" s="196">
        <v>8.6999999999999993</v>
      </c>
      <c r="T29" s="196">
        <v>0</v>
      </c>
      <c r="U29" s="196">
        <v>1.81</v>
      </c>
      <c r="V29" s="196">
        <v>0.33</v>
      </c>
      <c r="W29" s="196">
        <v>0.55000000000000004</v>
      </c>
      <c r="X29" s="196">
        <v>1.55</v>
      </c>
      <c r="Y29" s="196">
        <v>0</v>
      </c>
      <c r="Z29" s="196">
        <v>4.3899999999999997</v>
      </c>
      <c r="AA29" s="196">
        <v>1.43</v>
      </c>
      <c r="AB29" s="196">
        <v>0</v>
      </c>
      <c r="AC29" s="196">
        <v>2.21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15.59</v>
      </c>
      <c r="AL29" s="196">
        <v>0</v>
      </c>
      <c r="AM29" s="196">
        <v>0</v>
      </c>
      <c r="AN29" s="196">
        <v>0</v>
      </c>
      <c r="AO29" s="196">
        <v>400.77</v>
      </c>
      <c r="AP29" s="196">
        <v>0</v>
      </c>
      <c r="AQ29" s="196">
        <v>0</v>
      </c>
      <c r="AR29" s="196">
        <v>14.07</v>
      </c>
      <c r="AS29" s="196">
        <v>23.9</v>
      </c>
      <c r="AT29" s="196">
        <v>40.43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18.3</v>
      </c>
      <c r="L30" s="196">
        <v>5.32</v>
      </c>
      <c r="M30" s="196">
        <v>2.29</v>
      </c>
      <c r="N30" s="196">
        <v>1.87</v>
      </c>
      <c r="O30" s="196">
        <v>2.63</v>
      </c>
      <c r="P30" s="196">
        <v>0.88</v>
      </c>
      <c r="Q30" s="196">
        <v>6.14</v>
      </c>
      <c r="R30" s="196">
        <v>0.67</v>
      </c>
      <c r="S30" s="196">
        <v>8.6999999999999993</v>
      </c>
      <c r="T30" s="196">
        <v>0</v>
      </c>
      <c r="U30" s="196">
        <v>1.81</v>
      </c>
      <c r="V30" s="196">
        <v>0.28999999999999998</v>
      </c>
      <c r="W30" s="196">
        <v>0.55000000000000004</v>
      </c>
      <c r="X30" s="196">
        <v>1.55</v>
      </c>
      <c r="Y30" s="196">
        <v>0</v>
      </c>
      <c r="Z30" s="196">
        <v>4.3899999999999997</v>
      </c>
      <c r="AA30" s="196">
        <v>1.42</v>
      </c>
      <c r="AB30" s="196">
        <v>0</v>
      </c>
      <c r="AC30" s="196">
        <v>2.21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15.59</v>
      </c>
      <c r="AL30" s="196">
        <v>0</v>
      </c>
      <c r="AM30" s="196">
        <v>0</v>
      </c>
      <c r="AN30" s="196">
        <v>0</v>
      </c>
      <c r="AO30" s="196">
        <v>400.77</v>
      </c>
      <c r="AP30" s="196">
        <v>0</v>
      </c>
      <c r="AQ30" s="196">
        <v>0</v>
      </c>
      <c r="AR30" s="196">
        <v>14.07</v>
      </c>
      <c r="AS30" s="196">
        <v>23.9</v>
      </c>
      <c r="AT30" s="196">
        <v>40.43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18.3</v>
      </c>
      <c r="L31" s="196">
        <v>5.32</v>
      </c>
      <c r="M31" s="196">
        <v>2.29</v>
      </c>
      <c r="N31" s="196">
        <v>1.87</v>
      </c>
      <c r="O31" s="196">
        <v>2.63</v>
      </c>
      <c r="P31" s="196">
        <v>0.88</v>
      </c>
      <c r="Q31" s="196">
        <v>6.14</v>
      </c>
      <c r="R31" s="196">
        <v>0.67</v>
      </c>
      <c r="S31" s="196">
        <v>8.6999999999999993</v>
      </c>
      <c r="T31" s="196">
        <v>0</v>
      </c>
      <c r="U31" s="196">
        <v>1.81</v>
      </c>
      <c r="V31" s="196">
        <v>0.28999999999999998</v>
      </c>
      <c r="W31" s="196">
        <v>0.55000000000000004</v>
      </c>
      <c r="X31" s="196">
        <v>1.55</v>
      </c>
      <c r="Y31" s="196">
        <v>0</v>
      </c>
      <c r="Z31" s="196">
        <v>4.3899999999999997</v>
      </c>
      <c r="AA31" s="196">
        <v>1.42</v>
      </c>
      <c r="AB31" s="196">
        <v>0</v>
      </c>
      <c r="AC31" s="196">
        <v>3.99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15.59</v>
      </c>
      <c r="AL31" s="196">
        <v>0</v>
      </c>
      <c r="AM31" s="196">
        <v>0</v>
      </c>
      <c r="AN31" s="196">
        <v>0</v>
      </c>
      <c r="AO31" s="196">
        <v>400.77</v>
      </c>
      <c r="AP31" s="196">
        <v>0</v>
      </c>
      <c r="AQ31" s="196">
        <v>0</v>
      </c>
      <c r="AR31" s="196">
        <v>14.07</v>
      </c>
      <c r="AS31" s="196">
        <v>23.9</v>
      </c>
      <c r="AT31" s="196">
        <v>40.43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23.35</v>
      </c>
      <c r="L32" s="196">
        <v>5.32</v>
      </c>
      <c r="M32" s="196">
        <v>2.29</v>
      </c>
      <c r="N32" s="196">
        <v>1.87</v>
      </c>
      <c r="O32" s="196">
        <v>2.63</v>
      </c>
      <c r="P32" s="196">
        <v>0.88</v>
      </c>
      <c r="Q32" s="196">
        <v>6.14</v>
      </c>
      <c r="R32" s="196">
        <v>0.67</v>
      </c>
      <c r="S32" s="196">
        <v>8.6999999999999993</v>
      </c>
      <c r="T32" s="196">
        <v>0</v>
      </c>
      <c r="U32" s="196">
        <v>1.81</v>
      </c>
      <c r="V32" s="196">
        <v>0.28999999999999998</v>
      </c>
      <c r="W32" s="196">
        <v>0.55000000000000004</v>
      </c>
      <c r="X32" s="196">
        <v>1.55</v>
      </c>
      <c r="Y32" s="196">
        <v>0</v>
      </c>
      <c r="Z32" s="196">
        <v>4.3899999999999997</v>
      </c>
      <c r="AA32" s="196">
        <v>1.42</v>
      </c>
      <c r="AB32" s="196">
        <v>0</v>
      </c>
      <c r="AC32" s="196">
        <v>3.18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15.59</v>
      </c>
      <c r="AL32" s="196">
        <v>0</v>
      </c>
      <c r="AM32" s="196">
        <v>0</v>
      </c>
      <c r="AN32" s="196">
        <v>0</v>
      </c>
      <c r="AO32" s="196">
        <v>400.77</v>
      </c>
      <c r="AP32" s="196">
        <v>0</v>
      </c>
      <c r="AQ32" s="196">
        <v>0</v>
      </c>
      <c r="AR32" s="196">
        <v>14.07</v>
      </c>
      <c r="AS32" s="196">
        <v>23.9</v>
      </c>
      <c r="AT32" s="196">
        <v>40.43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72.89</v>
      </c>
      <c r="L33" s="196">
        <v>5.32</v>
      </c>
      <c r="M33" s="196">
        <v>2.29</v>
      </c>
      <c r="N33" s="196">
        <v>1.87</v>
      </c>
      <c r="O33" s="196">
        <v>2.63</v>
      </c>
      <c r="P33" s="196">
        <v>0.88</v>
      </c>
      <c r="Q33" s="196">
        <v>6.14</v>
      </c>
      <c r="R33" s="196">
        <v>0.67</v>
      </c>
      <c r="S33" s="196">
        <v>8.6999999999999993</v>
      </c>
      <c r="T33" s="196">
        <v>0</v>
      </c>
      <c r="U33" s="196">
        <v>1.81</v>
      </c>
      <c r="V33" s="196">
        <v>0.28999999999999998</v>
      </c>
      <c r="W33" s="196">
        <v>0.55000000000000004</v>
      </c>
      <c r="X33" s="196">
        <v>1.55</v>
      </c>
      <c r="Y33" s="196">
        <v>0</v>
      </c>
      <c r="Z33" s="196">
        <v>4.3899999999999997</v>
      </c>
      <c r="AA33" s="196">
        <v>1.42</v>
      </c>
      <c r="AB33" s="196">
        <v>0</v>
      </c>
      <c r="AC33" s="196">
        <v>3.18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15.59</v>
      </c>
      <c r="AL33" s="196">
        <v>0</v>
      </c>
      <c r="AM33" s="196">
        <v>0</v>
      </c>
      <c r="AN33" s="196">
        <v>0</v>
      </c>
      <c r="AO33" s="196">
        <v>400.77</v>
      </c>
      <c r="AP33" s="196">
        <v>0</v>
      </c>
      <c r="AQ33" s="196">
        <v>0</v>
      </c>
      <c r="AR33" s="196">
        <v>14.07</v>
      </c>
      <c r="AS33" s="196">
        <v>23.9</v>
      </c>
      <c r="AT33" s="196">
        <v>40.43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75.78</v>
      </c>
      <c r="L34" s="196">
        <v>5.32</v>
      </c>
      <c r="M34" s="196">
        <v>2.29</v>
      </c>
      <c r="N34" s="196">
        <v>1.87</v>
      </c>
      <c r="O34" s="196">
        <v>2.63</v>
      </c>
      <c r="P34" s="196">
        <v>0.88</v>
      </c>
      <c r="Q34" s="196">
        <v>6.14</v>
      </c>
      <c r="R34" s="196">
        <v>0.67</v>
      </c>
      <c r="S34" s="196">
        <v>8.6999999999999993</v>
      </c>
      <c r="T34" s="196">
        <v>0</v>
      </c>
      <c r="U34" s="196">
        <v>1.81</v>
      </c>
      <c r="V34" s="196">
        <v>0.28999999999999998</v>
      </c>
      <c r="W34" s="196">
        <v>0.55000000000000004</v>
      </c>
      <c r="X34" s="196">
        <v>1.55</v>
      </c>
      <c r="Y34" s="196">
        <v>0</v>
      </c>
      <c r="Z34" s="196">
        <v>4.3899999999999997</v>
      </c>
      <c r="AA34" s="196">
        <v>1.42</v>
      </c>
      <c r="AB34" s="196">
        <v>0</v>
      </c>
      <c r="AC34" s="196">
        <v>3.18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15.59</v>
      </c>
      <c r="AL34" s="196">
        <v>0</v>
      </c>
      <c r="AM34" s="196">
        <v>0</v>
      </c>
      <c r="AN34" s="196">
        <v>0</v>
      </c>
      <c r="AO34" s="196">
        <v>400.77</v>
      </c>
      <c r="AP34" s="196">
        <v>0</v>
      </c>
      <c r="AQ34" s="196">
        <v>0</v>
      </c>
      <c r="AR34" s="196">
        <v>14.07</v>
      </c>
      <c r="AS34" s="196">
        <v>23.9</v>
      </c>
      <c r="AT34" s="196">
        <v>40.43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59.38</v>
      </c>
      <c r="L35" s="196">
        <v>5.32</v>
      </c>
      <c r="M35" s="196">
        <v>2.29</v>
      </c>
      <c r="N35" s="196">
        <v>1.87</v>
      </c>
      <c r="O35" s="196">
        <v>2.63</v>
      </c>
      <c r="P35" s="196">
        <v>0.88</v>
      </c>
      <c r="Q35" s="196">
        <v>6.14</v>
      </c>
      <c r="R35" s="196">
        <v>0.67</v>
      </c>
      <c r="S35" s="196">
        <v>8.6999999999999993</v>
      </c>
      <c r="T35" s="196">
        <v>0</v>
      </c>
      <c r="U35" s="196">
        <v>1.81</v>
      </c>
      <c r="V35" s="196">
        <v>0.28999999999999998</v>
      </c>
      <c r="W35" s="196">
        <v>0.55000000000000004</v>
      </c>
      <c r="X35" s="196">
        <v>1.55</v>
      </c>
      <c r="Y35" s="196">
        <v>0</v>
      </c>
      <c r="Z35" s="196">
        <v>4.3899999999999997</v>
      </c>
      <c r="AA35" s="196">
        <v>1.42</v>
      </c>
      <c r="AB35" s="196">
        <v>0</v>
      </c>
      <c r="AC35" s="196">
        <v>3.18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15.59</v>
      </c>
      <c r="AL35" s="196">
        <v>0</v>
      </c>
      <c r="AM35" s="196">
        <v>0</v>
      </c>
      <c r="AN35" s="196">
        <v>0</v>
      </c>
      <c r="AO35" s="196">
        <v>400.77</v>
      </c>
      <c r="AP35" s="196">
        <v>0</v>
      </c>
      <c r="AQ35" s="196">
        <v>0</v>
      </c>
      <c r="AR35" s="196">
        <v>14.07</v>
      </c>
      <c r="AS35" s="196">
        <v>23.9</v>
      </c>
      <c r="AT35" s="196">
        <v>40.43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63.24</v>
      </c>
      <c r="L36" s="196">
        <v>5.32</v>
      </c>
      <c r="M36" s="196">
        <v>2.29</v>
      </c>
      <c r="N36" s="196">
        <v>1.87</v>
      </c>
      <c r="O36" s="196">
        <v>2.63</v>
      </c>
      <c r="P36" s="196">
        <v>0.88</v>
      </c>
      <c r="Q36" s="196">
        <v>6.14</v>
      </c>
      <c r="R36" s="196">
        <v>0.67</v>
      </c>
      <c r="S36" s="196">
        <v>8.6999999999999993</v>
      </c>
      <c r="T36" s="196">
        <v>0</v>
      </c>
      <c r="U36" s="196">
        <v>1.81</v>
      </c>
      <c r="V36" s="196">
        <v>0.28999999999999998</v>
      </c>
      <c r="W36" s="196">
        <v>0.55000000000000004</v>
      </c>
      <c r="X36" s="196">
        <v>1.55</v>
      </c>
      <c r="Y36" s="196">
        <v>0</v>
      </c>
      <c r="Z36" s="196">
        <v>4.3899999999999997</v>
      </c>
      <c r="AA36" s="196">
        <v>1.42</v>
      </c>
      <c r="AB36" s="196">
        <v>0</v>
      </c>
      <c r="AC36" s="196">
        <v>3.18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15.59</v>
      </c>
      <c r="AL36" s="196">
        <v>0</v>
      </c>
      <c r="AM36" s="196">
        <v>0</v>
      </c>
      <c r="AN36" s="196">
        <v>0</v>
      </c>
      <c r="AO36" s="196">
        <v>400.77</v>
      </c>
      <c r="AP36" s="196">
        <v>0</v>
      </c>
      <c r="AQ36" s="196">
        <v>0</v>
      </c>
      <c r="AR36" s="196">
        <v>14.07</v>
      </c>
      <c r="AS36" s="196">
        <v>23.9</v>
      </c>
      <c r="AT36" s="196">
        <v>40.43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58.42</v>
      </c>
      <c r="L37" s="196">
        <v>5.32</v>
      </c>
      <c r="M37" s="196">
        <v>2.29</v>
      </c>
      <c r="N37" s="196">
        <v>1.87</v>
      </c>
      <c r="O37" s="196">
        <v>2.63</v>
      </c>
      <c r="P37" s="196">
        <v>0.88</v>
      </c>
      <c r="Q37" s="196">
        <v>6.14</v>
      </c>
      <c r="R37" s="196">
        <v>0.67</v>
      </c>
      <c r="S37" s="196">
        <v>8.6999999999999993</v>
      </c>
      <c r="T37" s="196">
        <v>0</v>
      </c>
      <c r="U37" s="196">
        <v>1.81</v>
      </c>
      <c r="V37" s="196">
        <v>0.28999999999999998</v>
      </c>
      <c r="W37" s="196">
        <v>0.55000000000000004</v>
      </c>
      <c r="X37" s="196">
        <v>1.55</v>
      </c>
      <c r="Y37" s="196">
        <v>0</v>
      </c>
      <c r="Z37" s="196">
        <v>4.3899999999999997</v>
      </c>
      <c r="AA37" s="196">
        <v>1.42</v>
      </c>
      <c r="AB37" s="196">
        <v>0</v>
      </c>
      <c r="AC37" s="196">
        <v>3.18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15.59</v>
      </c>
      <c r="AL37" s="196">
        <v>0</v>
      </c>
      <c r="AM37" s="196">
        <v>0</v>
      </c>
      <c r="AN37" s="196">
        <v>0</v>
      </c>
      <c r="AO37" s="196">
        <v>400.77</v>
      </c>
      <c r="AP37" s="196">
        <v>0</v>
      </c>
      <c r="AQ37" s="196">
        <v>0</v>
      </c>
      <c r="AR37" s="196">
        <v>14.07</v>
      </c>
      <c r="AS37" s="196">
        <v>23.9</v>
      </c>
      <c r="AT37" s="196">
        <v>40.43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36.24</v>
      </c>
      <c r="L38" s="196">
        <v>5.32</v>
      </c>
      <c r="M38" s="196">
        <v>2.29</v>
      </c>
      <c r="N38" s="196">
        <v>1.87</v>
      </c>
      <c r="O38" s="196">
        <v>2.63</v>
      </c>
      <c r="P38" s="196">
        <v>0.88</v>
      </c>
      <c r="Q38" s="196">
        <v>6.14</v>
      </c>
      <c r="R38" s="196">
        <v>0.67</v>
      </c>
      <c r="S38" s="196">
        <v>8.6999999999999993</v>
      </c>
      <c r="T38" s="196">
        <v>0</v>
      </c>
      <c r="U38" s="196">
        <v>1.81</v>
      </c>
      <c r="V38" s="196">
        <v>0.28999999999999998</v>
      </c>
      <c r="W38" s="196">
        <v>0.55000000000000004</v>
      </c>
      <c r="X38" s="196">
        <v>1.55</v>
      </c>
      <c r="Y38" s="196">
        <v>0</v>
      </c>
      <c r="Z38" s="196">
        <v>4.3899999999999997</v>
      </c>
      <c r="AA38" s="196">
        <v>1.42</v>
      </c>
      <c r="AB38" s="196">
        <v>0</v>
      </c>
      <c r="AC38" s="196">
        <v>3.18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15.59</v>
      </c>
      <c r="AL38" s="196">
        <v>0</v>
      </c>
      <c r="AM38" s="196">
        <v>0</v>
      </c>
      <c r="AN38" s="196">
        <v>0</v>
      </c>
      <c r="AO38" s="196">
        <v>400.77</v>
      </c>
      <c r="AP38" s="196">
        <v>0</v>
      </c>
      <c r="AQ38" s="196">
        <v>0</v>
      </c>
      <c r="AR38" s="196">
        <v>14.07</v>
      </c>
      <c r="AS38" s="196">
        <v>23.9</v>
      </c>
      <c r="AT38" s="196">
        <v>40.43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49.75</v>
      </c>
      <c r="L39" s="196">
        <v>5.32</v>
      </c>
      <c r="M39" s="196">
        <v>2.29</v>
      </c>
      <c r="N39" s="196">
        <v>1.87</v>
      </c>
      <c r="O39" s="196">
        <v>2.63</v>
      </c>
      <c r="P39" s="196">
        <v>0.88</v>
      </c>
      <c r="Q39" s="196">
        <v>6.14</v>
      </c>
      <c r="R39" s="196">
        <v>0.67</v>
      </c>
      <c r="S39" s="196">
        <v>8.6999999999999993</v>
      </c>
      <c r="T39" s="196">
        <v>0</v>
      </c>
      <c r="U39" s="196">
        <v>1.81</v>
      </c>
      <c r="V39" s="196">
        <v>0.28999999999999998</v>
      </c>
      <c r="W39" s="196">
        <v>0.55000000000000004</v>
      </c>
      <c r="X39" s="196">
        <v>1.55</v>
      </c>
      <c r="Y39" s="196">
        <v>0</v>
      </c>
      <c r="Z39" s="196">
        <v>4.3899999999999997</v>
      </c>
      <c r="AA39" s="196">
        <v>1.42</v>
      </c>
      <c r="AB39" s="196">
        <v>0</v>
      </c>
      <c r="AC39" s="196">
        <v>3.18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15.59</v>
      </c>
      <c r="AL39" s="196">
        <v>0</v>
      </c>
      <c r="AM39" s="196">
        <v>0</v>
      </c>
      <c r="AN39" s="196">
        <v>0</v>
      </c>
      <c r="AO39" s="196">
        <v>400.77</v>
      </c>
      <c r="AP39" s="196">
        <v>0</v>
      </c>
      <c r="AQ39" s="196">
        <v>0</v>
      </c>
      <c r="AR39" s="196">
        <v>14.07</v>
      </c>
      <c r="AS39" s="196">
        <v>23.9</v>
      </c>
      <c r="AT39" s="196">
        <v>40.43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48.78</v>
      </c>
      <c r="L40" s="196">
        <v>5.32</v>
      </c>
      <c r="M40" s="196">
        <v>2.29</v>
      </c>
      <c r="N40" s="196">
        <v>1.87</v>
      </c>
      <c r="O40" s="196">
        <v>2.63</v>
      </c>
      <c r="P40" s="196">
        <v>0.88</v>
      </c>
      <c r="Q40" s="196">
        <v>6.14</v>
      </c>
      <c r="R40" s="196">
        <v>0.67</v>
      </c>
      <c r="S40" s="196">
        <v>8.82</v>
      </c>
      <c r="T40" s="196">
        <v>0</v>
      </c>
      <c r="U40" s="196">
        <v>1.81</v>
      </c>
      <c r="V40" s="196">
        <v>0.28999999999999998</v>
      </c>
      <c r="W40" s="196">
        <v>0.55000000000000004</v>
      </c>
      <c r="X40" s="196">
        <v>1.55</v>
      </c>
      <c r="Y40" s="196">
        <v>0</v>
      </c>
      <c r="Z40" s="196">
        <v>4.3899999999999997</v>
      </c>
      <c r="AA40" s="196">
        <v>1.42</v>
      </c>
      <c r="AB40" s="196">
        <v>0</v>
      </c>
      <c r="AC40" s="196">
        <v>2.21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21.08</v>
      </c>
      <c r="AL40" s="196">
        <v>0</v>
      </c>
      <c r="AM40" s="196">
        <v>0</v>
      </c>
      <c r="AN40" s="196">
        <v>0</v>
      </c>
      <c r="AO40" s="196">
        <v>400.77</v>
      </c>
      <c r="AP40" s="196">
        <v>0</v>
      </c>
      <c r="AQ40" s="196">
        <v>0</v>
      </c>
      <c r="AR40" s="196">
        <v>14.07</v>
      </c>
      <c r="AS40" s="196">
        <v>23.9</v>
      </c>
      <c r="AT40" s="196">
        <v>40.43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35.29</v>
      </c>
      <c r="L41" s="196">
        <v>5.32</v>
      </c>
      <c r="M41" s="196">
        <v>2.29</v>
      </c>
      <c r="N41" s="196">
        <v>1.87</v>
      </c>
      <c r="O41" s="196">
        <v>2.63</v>
      </c>
      <c r="P41" s="196">
        <v>0.88</v>
      </c>
      <c r="Q41" s="196">
        <v>6.14</v>
      </c>
      <c r="R41" s="196">
        <v>0.67</v>
      </c>
      <c r="S41" s="196">
        <v>8.6999999999999993</v>
      </c>
      <c r="T41" s="196">
        <v>0</v>
      </c>
      <c r="U41" s="196">
        <v>1.81</v>
      </c>
      <c r="V41" s="196">
        <v>0.28999999999999998</v>
      </c>
      <c r="W41" s="196">
        <v>0.55000000000000004</v>
      </c>
      <c r="X41" s="196">
        <v>1.55</v>
      </c>
      <c r="Y41" s="196">
        <v>0</v>
      </c>
      <c r="Z41" s="196">
        <v>4.3899999999999997</v>
      </c>
      <c r="AA41" s="196">
        <v>1.42</v>
      </c>
      <c r="AB41" s="196">
        <v>0</v>
      </c>
      <c r="AC41" s="196">
        <v>2.21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21.08</v>
      </c>
      <c r="AL41" s="196">
        <v>0</v>
      </c>
      <c r="AM41" s="196">
        <v>0</v>
      </c>
      <c r="AN41" s="196">
        <v>0</v>
      </c>
      <c r="AO41" s="196">
        <v>400.77</v>
      </c>
      <c r="AP41" s="196">
        <v>0</v>
      </c>
      <c r="AQ41" s="196">
        <v>0</v>
      </c>
      <c r="AR41" s="196">
        <v>14.07</v>
      </c>
      <c r="AS41" s="196">
        <v>23.85</v>
      </c>
      <c r="AT41" s="196">
        <v>40.43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78.67</v>
      </c>
      <c r="L42" s="196">
        <v>5.32</v>
      </c>
      <c r="M42" s="196">
        <v>2.29</v>
      </c>
      <c r="N42" s="196">
        <v>1.87</v>
      </c>
      <c r="O42" s="196">
        <v>2.63</v>
      </c>
      <c r="P42" s="196">
        <v>0.88</v>
      </c>
      <c r="Q42" s="196">
        <v>6.14</v>
      </c>
      <c r="R42" s="196">
        <v>0.67</v>
      </c>
      <c r="S42" s="196">
        <v>8.6999999999999993</v>
      </c>
      <c r="T42" s="196">
        <v>0</v>
      </c>
      <c r="U42" s="196">
        <v>1.81</v>
      </c>
      <c r="V42" s="196">
        <v>0.28999999999999998</v>
      </c>
      <c r="W42" s="196">
        <v>0.55000000000000004</v>
      </c>
      <c r="X42" s="196">
        <v>1.55</v>
      </c>
      <c r="Y42" s="196">
        <v>0</v>
      </c>
      <c r="Z42" s="196">
        <v>4.3899999999999997</v>
      </c>
      <c r="AA42" s="196">
        <v>1.42</v>
      </c>
      <c r="AB42" s="196">
        <v>0</v>
      </c>
      <c r="AC42" s="196">
        <v>2.21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21.08</v>
      </c>
      <c r="AL42" s="196">
        <v>0</v>
      </c>
      <c r="AM42" s="196">
        <v>0</v>
      </c>
      <c r="AN42" s="196">
        <v>0</v>
      </c>
      <c r="AO42" s="196">
        <v>400.77</v>
      </c>
      <c r="AP42" s="196">
        <v>0</v>
      </c>
      <c r="AQ42" s="196">
        <v>0</v>
      </c>
      <c r="AR42" s="196">
        <v>14.07</v>
      </c>
      <c r="AS42" s="196">
        <v>23.85</v>
      </c>
      <c r="AT42" s="196">
        <v>40.43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64.19</v>
      </c>
      <c r="L43" s="196">
        <v>5.32</v>
      </c>
      <c r="M43" s="196">
        <v>2.29</v>
      </c>
      <c r="N43" s="196">
        <v>1.87</v>
      </c>
      <c r="O43" s="196">
        <v>2.63</v>
      </c>
      <c r="P43" s="196">
        <v>0.88</v>
      </c>
      <c r="Q43" s="196">
        <v>6.14</v>
      </c>
      <c r="R43" s="196">
        <v>0.67</v>
      </c>
      <c r="S43" s="196">
        <v>8.6999999999999993</v>
      </c>
      <c r="T43" s="196">
        <v>0</v>
      </c>
      <c r="U43" s="196">
        <v>1.81</v>
      </c>
      <c r="V43" s="196">
        <v>0.28999999999999998</v>
      </c>
      <c r="W43" s="196">
        <v>0.55000000000000004</v>
      </c>
      <c r="X43" s="196">
        <v>1.55</v>
      </c>
      <c r="Y43" s="196">
        <v>0</v>
      </c>
      <c r="Z43" s="196">
        <v>4.3899999999999997</v>
      </c>
      <c r="AA43" s="196">
        <v>1.42</v>
      </c>
      <c r="AB43" s="196">
        <v>0</v>
      </c>
      <c r="AC43" s="196">
        <v>2.21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21.08</v>
      </c>
      <c r="AL43" s="196">
        <v>0</v>
      </c>
      <c r="AM43" s="196">
        <v>0</v>
      </c>
      <c r="AN43" s="196">
        <v>0</v>
      </c>
      <c r="AO43" s="196">
        <v>400.77</v>
      </c>
      <c r="AP43" s="196">
        <v>0</v>
      </c>
      <c r="AQ43" s="196">
        <v>0</v>
      </c>
      <c r="AR43" s="196">
        <v>14.07</v>
      </c>
      <c r="AS43" s="196">
        <v>23.7</v>
      </c>
      <c r="AT43" s="196">
        <v>40.43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69.03</v>
      </c>
      <c r="L44" s="196">
        <v>5.32</v>
      </c>
      <c r="M44" s="196">
        <v>2.29</v>
      </c>
      <c r="N44" s="196">
        <v>1.87</v>
      </c>
      <c r="O44" s="196">
        <v>2.63</v>
      </c>
      <c r="P44" s="196">
        <v>0.88</v>
      </c>
      <c r="Q44" s="196">
        <v>6.14</v>
      </c>
      <c r="R44" s="196">
        <v>0.67</v>
      </c>
      <c r="S44" s="196">
        <v>8.6999999999999993</v>
      </c>
      <c r="T44" s="196">
        <v>0</v>
      </c>
      <c r="U44" s="196">
        <v>1.81</v>
      </c>
      <c r="V44" s="196">
        <v>0.28999999999999998</v>
      </c>
      <c r="W44" s="196">
        <v>0.55000000000000004</v>
      </c>
      <c r="X44" s="196">
        <v>6.93</v>
      </c>
      <c r="Y44" s="196">
        <v>0</v>
      </c>
      <c r="Z44" s="196">
        <v>4.3899999999999997</v>
      </c>
      <c r="AA44" s="196">
        <v>1.42</v>
      </c>
      <c r="AB44" s="196">
        <v>0</v>
      </c>
      <c r="AC44" s="196">
        <v>2.21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21.08</v>
      </c>
      <c r="AL44" s="196">
        <v>0</v>
      </c>
      <c r="AM44" s="196">
        <v>0</v>
      </c>
      <c r="AN44" s="196">
        <v>0</v>
      </c>
      <c r="AO44" s="196">
        <v>400.77</v>
      </c>
      <c r="AP44" s="196">
        <v>0</v>
      </c>
      <c r="AQ44" s="196">
        <v>0</v>
      </c>
      <c r="AR44" s="196">
        <v>14.07</v>
      </c>
      <c r="AS44" s="196">
        <v>23.7</v>
      </c>
      <c r="AT44" s="196">
        <v>40.43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52.64</v>
      </c>
      <c r="L45" s="196">
        <v>5.32</v>
      </c>
      <c r="M45" s="196">
        <v>2.29</v>
      </c>
      <c r="N45" s="196">
        <v>1.87</v>
      </c>
      <c r="O45" s="196">
        <v>2.63</v>
      </c>
      <c r="P45" s="196">
        <v>0.88</v>
      </c>
      <c r="Q45" s="196">
        <v>6.14</v>
      </c>
      <c r="R45" s="196">
        <v>0.67</v>
      </c>
      <c r="S45" s="196">
        <v>8.6999999999999993</v>
      </c>
      <c r="T45" s="196">
        <v>0</v>
      </c>
      <c r="U45" s="196">
        <v>1.78</v>
      </c>
      <c r="V45" s="196">
        <v>0.28999999999999998</v>
      </c>
      <c r="W45" s="196">
        <v>0.55000000000000004</v>
      </c>
      <c r="X45" s="196">
        <v>6.93</v>
      </c>
      <c r="Y45" s="196">
        <v>0</v>
      </c>
      <c r="Z45" s="196">
        <v>4.3899999999999997</v>
      </c>
      <c r="AA45" s="196">
        <v>1.42</v>
      </c>
      <c r="AB45" s="196">
        <v>0</v>
      </c>
      <c r="AC45" s="196">
        <v>2.21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21.08</v>
      </c>
      <c r="AL45" s="196">
        <v>0</v>
      </c>
      <c r="AM45" s="196">
        <v>0</v>
      </c>
      <c r="AN45" s="196">
        <v>0</v>
      </c>
      <c r="AO45" s="196">
        <v>400.77</v>
      </c>
      <c r="AP45" s="196">
        <v>0</v>
      </c>
      <c r="AQ45" s="196">
        <v>0</v>
      </c>
      <c r="AR45" s="196">
        <v>14.07</v>
      </c>
      <c r="AS45" s="196">
        <v>23.7</v>
      </c>
      <c r="AT45" s="196">
        <v>40.43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50.71</v>
      </c>
      <c r="L46" s="196">
        <v>5.32</v>
      </c>
      <c r="M46" s="196">
        <v>2.29</v>
      </c>
      <c r="N46" s="196">
        <v>1.87</v>
      </c>
      <c r="O46" s="196">
        <v>2.63</v>
      </c>
      <c r="P46" s="196">
        <v>0.88</v>
      </c>
      <c r="Q46" s="196">
        <v>6.14</v>
      </c>
      <c r="R46" s="196">
        <v>0.67</v>
      </c>
      <c r="S46" s="196">
        <v>8.6999999999999993</v>
      </c>
      <c r="T46" s="196">
        <v>0</v>
      </c>
      <c r="U46" s="196">
        <v>1.78</v>
      </c>
      <c r="V46" s="196">
        <v>0.28999999999999998</v>
      </c>
      <c r="W46" s="196">
        <v>0.55000000000000004</v>
      </c>
      <c r="X46" s="196">
        <v>8.8000000000000007</v>
      </c>
      <c r="Y46" s="196">
        <v>0</v>
      </c>
      <c r="Z46" s="196">
        <v>4.3899999999999997</v>
      </c>
      <c r="AA46" s="196">
        <v>1.42</v>
      </c>
      <c r="AB46" s="196">
        <v>0</v>
      </c>
      <c r="AC46" s="196">
        <v>2.21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21.08</v>
      </c>
      <c r="AL46" s="196">
        <v>0</v>
      </c>
      <c r="AM46" s="196">
        <v>0</v>
      </c>
      <c r="AN46" s="196">
        <v>0</v>
      </c>
      <c r="AO46" s="196">
        <v>400.77</v>
      </c>
      <c r="AP46" s="196">
        <v>0</v>
      </c>
      <c r="AQ46" s="196">
        <v>0</v>
      </c>
      <c r="AR46" s="196">
        <v>14.07</v>
      </c>
      <c r="AS46" s="196">
        <v>23.7</v>
      </c>
      <c r="AT46" s="196">
        <v>40.43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90.24</v>
      </c>
      <c r="L47" s="196">
        <v>5.32</v>
      </c>
      <c r="M47" s="196">
        <v>2.29</v>
      </c>
      <c r="N47" s="196">
        <v>1.87</v>
      </c>
      <c r="O47" s="196">
        <v>2.63</v>
      </c>
      <c r="P47" s="196">
        <v>0.88</v>
      </c>
      <c r="Q47" s="196">
        <v>6.24</v>
      </c>
      <c r="R47" s="196">
        <v>0.67</v>
      </c>
      <c r="S47" s="196">
        <v>8.8000000000000007</v>
      </c>
      <c r="T47" s="196">
        <v>0</v>
      </c>
      <c r="U47" s="196">
        <v>1.78</v>
      </c>
      <c r="V47" s="196">
        <v>0.28999999999999998</v>
      </c>
      <c r="W47" s="196">
        <v>0.55000000000000004</v>
      </c>
      <c r="X47" s="196">
        <v>1.88</v>
      </c>
      <c r="Y47" s="196">
        <v>0</v>
      </c>
      <c r="Z47" s="196">
        <v>4.3899999999999997</v>
      </c>
      <c r="AA47" s="196">
        <v>1.42</v>
      </c>
      <c r="AB47" s="196">
        <v>0</v>
      </c>
      <c r="AC47" s="196">
        <v>2.21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21.08</v>
      </c>
      <c r="AL47" s="196">
        <v>0</v>
      </c>
      <c r="AM47" s="196">
        <v>0</v>
      </c>
      <c r="AN47" s="196">
        <v>0</v>
      </c>
      <c r="AO47" s="196">
        <v>400.77</v>
      </c>
      <c r="AP47" s="196">
        <v>0</v>
      </c>
      <c r="AQ47" s="196">
        <v>0</v>
      </c>
      <c r="AR47" s="196">
        <v>13.83</v>
      </c>
      <c r="AS47" s="196">
        <v>23.7</v>
      </c>
      <c r="AT47" s="196">
        <v>40.43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110.48</v>
      </c>
      <c r="L48" s="196">
        <v>5.32</v>
      </c>
      <c r="M48" s="196">
        <v>2.29</v>
      </c>
      <c r="N48" s="196">
        <v>1.87</v>
      </c>
      <c r="O48" s="196">
        <v>2.63</v>
      </c>
      <c r="P48" s="196">
        <v>0.88</v>
      </c>
      <c r="Q48" s="196">
        <v>6.24</v>
      </c>
      <c r="R48" s="196">
        <v>0.67</v>
      </c>
      <c r="S48" s="196">
        <v>8.8000000000000007</v>
      </c>
      <c r="T48" s="196">
        <v>0</v>
      </c>
      <c r="U48" s="196">
        <v>1.78</v>
      </c>
      <c r="V48" s="196">
        <v>0.28999999999999998</v>
      </c>
      <c r="W48" s="196">
        <v>0.55000000000000004</v>
      </c>
      <c r="X48" s="196">
        <v>1.96</v>
      </c>
      <c r="Y48" s="196">
        <v>0</v>
      </c>
      <c r="Z48" s="196">
        <v>4.3899999999999997</v>
      </c>
      <c r="AA48" s="196">
        <v>1.42</v>
      </c>
      <c r="AB48" s="196">
        <v>0</v>
      </c>
      <c r="AC48" s="196">
        <v>1.77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21.08</v>
      </c>
      <c r="AL48" s="196">
        <v>0</v>
      </c>
      <c r="AM48" s="196">
        <v>0</v>
      </c>
      <c r="AN48" s="196">
        <v>0</v>
      </c>
      <c r="AO48" s="196">
        <v>400.77</v>
      </c>
      <c r="AP48" s="196">
        <v>0</v>
      </c>
      <c r="AQ48" s="196">
        <v>0</v>
      </c>
      <c r="AR48" s="196">
        <v>13.83</v>
      </c>
      <c r="AS48" s="196">
        <v>23.7</v>
      </c>
      <c r="AT48" s="196">
        <v>40.43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127.84</v>
      </c>
      <c r="L49" s="196">
        <v>5.32</v>
      </c>
      <c r="M49" s="196">
        <v>2.29</v>
      </c>
      <c r="N49" s="196">
        <v>1.87</v>
      </c>
      <c r="O49" s="196">
        <v>2.63</v>
      </c>
      <c r="P49" s="196">
        <v>0.88</v>
      </c>
      <c r="Q49" s="196">
        <v>6.24</v>
      </c>
      <c r="R49" s="196">
        <v>0.67</v>
      </c>
      <c r="S49" s="196">
        <v>8.8000000000000007</v>
      </c>
      <c r="T49" s="196">
        <v>0</v>
      </c>
      <c r="U49" s="196">
        <v>1.78</v>
      </c>
      <c r="V49" s="196">
        <v>0.28999999999999998</v>
      </c>
      <c r="W49" s="196">
        <v>0.55000000000000004</v>
      </c>
      <c r="X49" s="196">
        <v>1.96</v>
      </c>
      <c r="Y49" s="196">
        <v>0</v>
      </c>
      <c r="Z49" s="196">
        <v>4.3899999999999997</v>
      </c>
      <c r="AA49" s="196">
        <v>1.42</v>
      </c>
      <c r="AB49" s="196">
        <v>0</v>
      </c>
      <c r="AC49" s="196">
        <v>1.77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15.59</v>
      </c>
      <c r="AL49" s="196">
        <v>0</v>
      </c>
      <c r="AM49" s="196">
        <v>0</v>
      </c>
      <c r="AN49" s="196">
        <v>0</v>
      </c>
      <c r="AO49" s="196">
        <v>400.77</v>
      </c>
      <c r="AP49" s="196">
        <v>0</v>
      </c>
      <c r="AQ49" s="196">
        <v>0</v>
      </c>
      <c r="AR49" s="196">
        <v>13.83</v>
      </c>
      <c r="AS49" s="196">
        <v>23.7</v>
      </c>
      <c r="AT49" s="196">
        <v>40.43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149.05000000000001</v>
      </c>
      <c r="L50" s="196">
        <v>5.32</v>
      </c>
      <c r="M50" s="196">
        <v>2.29</v>
      </c>
      <c r="N50" s="196">
        <v>1.87</v>
      </c>
      <c r="O50" s="196">
        <v>2.63</v>
      </c>
      <c r="P50" s="196">
        <v>0.88</v>
      </c>
      <c r="Q50" s="196">
        <v>6.24</v>
      </c>
      <c r="R50" s="196">
        <v>0.67</v>
      </c>
      <c r="S50" s="196">
        <v>8.8000000000000007</v>
      </c>
      <c r="T50" s="196">
        <v>0</v>
      </c>
      <c r="U50" s="196">
        <v>1.78</v>
      </c>
      <c r="V50" s="196">
        <v>0.28999999999999998</v>
      </c>
      <c r="W50" s="196">
        <v>0.55000000000000004</v>
      </c>
      <c r="X50" s="196">
        <v>2.0499999999999998</v>
      </c>
      <c r="Y50" s="196">
        <v>0</v>
      </c>
      <c r="Z50" s="196">
        <v>4.3899999999999997</v>
      </c>
      <c r="AA50" s="196">
        <v>1.42</v>
      </c>
      <c r="AB50" s="196">
        <v>0</v>
      </c>
      <c r="AC50" s="196">
        <v>1.77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15.59</v>
      </c>
      <c r="AL50" s="196">
        <v>0</v>
      </c>
      <c r="AM50" s="196">
        <v>0</v>
      </c>
      <c r="AN50" s="196">
        <v>0</v>
      </c>
      <c r="AO50" s="196">
        <v>400.77</v>
      </c>
      <c r="AP50" s="196">
        <v>0</v>
      </c>
      <c r="AQ50" s="196">
        <v>0</v>
      </c>
      <c r="AR50" s="196">
        <v>13.83</v>
      </c>
      <c r="AS50" s="196">
        <v>23.7</v>
      </c>
      <c r="AT50" s="196">
        <v>40.43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182.79</v>
      </c>
      <c r="L51" s="196">
        <v>5.32</v>
      </c>
      <c r="M51" s="196">
        <v>2.29</v>
      </c>
      <c r="N51" s="196">
        <v>1.87</v>
      </c>
      <c r="O51" s="196">
        <v>2.63</v>
      </c>
      <c r="P51" s="196">
        <v>0.88</v>
      </c>
      <c r="Q51" s="196">
        <v>6.24</v>
      </c>
      <c r="R51" s="196">
        <v>0.67</v>
      </c>
      <c r="S51" s="196">
        <v>8.8000000000000007</v>
      </c>
      <c r="T51" s="196">
        <v>0</v>
      </c>
      <c r="U51" s="196">
        <v>1.78</v>
      </c>
      <c r="V51" s="196">
        <v>0.28999999999999998</v>
      </c>
      <c r="W51" s="196">
        <v>0.55000000000000004</v>
      </c>
      <c r="X51" s="196">
        <v>2.0499999999999998</v>
      </c>
      <c r="Y51" s="196">
        <v>0</v>
      </c>
      <c r="Z51" s="196">
        <v>4.3899999999999997</v>
      </c>
      <c r="AA51" s="196">
        <v>1.42</v>
      </c>
      <c r="AB51" s="196">
        <v>0</v>
      </c>
      <c r="AC51" s="196">
        <v>2.21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15.59</v>
      </c>
      <c r="AL51" s="196">
        <v>0</v>
      </c>
      <c r="AM51" s="196">
        <v>0</v>
      </c>
      <c r="AN51" s="196">
        <v>0</v>
      </c>
      <c r="AO51" s="196">
        <v>392.99</v>
      </c>
      <c r="AP51" s="196">
        <v>0</v>
      </c>
      <c r="AQ51" s="196">
        <v>0</v>
      </c>
      <c r="AR51" s="196">
        <v>13.83</v>
      </c>
      <c r="AS51" s="196">
        <v>23.7</v>
      </c>
      <c r="AT51" s="196">
        <v>40.43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212.68</v>
      </c>
      <c r="L52" s="196">
        <v>5.32</v>
      </c>
      <c r="M52" s="196">
        <v>2.29</v>
      </c>
      <c r="N52" s="196">
        <v>1.87</v>
      </c>
      <c r="O52" s="196">
        <v>2.63</v>
      </c>
      <c r="P52" s="196">
        <v>0.88</v>
      </c>
      <c r="Q52" s="196">
        <v>6.24</v>
      </c>
      <c r="R52" s="196">
        <v>0.67</v>
      </c>
      <c r="S52" s="196">
        <v>8.8000000000000007</v>
      </c>
      <c r="T52" s="196">
        <v>0</v>
      </c>
      <c r="U52" s="196">
        <v>1.78</v>
      </c>
      <c r="V52" s="196">
        <v>0.28999999999999998</v>
      </c>
      <c r="W52" s="196">
        <v>0.55000000000000004</v>
      </c>
      <c r="X52" s="196">
        <v>2.13</v>
      </c>
      <c r="Y52" s="196">
        <v>0</v>
      </c>
      <c r="Z52" s="196">
        <v>4.3899999999999997</v>
      </c>
      <c r="AA52" s="196">
        <v>1.42</v>
      </c>
      <c r="AB52" s="196">
        <v>0</v>
      </c>
      <c r="AC52" s="196">
        <v>2.21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15.59</v>
      </c>
      <c r="AL52" s="196">
        <v>0</v>
      </c>
      <c r="AM52" s="196">
        <v>0</v>
      </c>
      <c r="AN52" s="196">
        <v>0</v>
      </c>
      <c r="AO52" s="196">
        <v>392.99</v>
      </c>
      <c r="AP52" s="196">
        <v>0</v>
      </c>
      <c r="AQ52" s="196">
        <v>0</v>
      </c>
      <c r="AR52" s="196">
        <v>13.83</v>
      </c>
      <c r="AS52" s="196">
        <v>23.7</v>
      </c>
      <c r="AT52" s="196">
        <v>40.43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241.6</v>
      </c>
      <c r="L53" s="196">
        <v>5.32</v>
      </c>
      <c r="M53" s="196">
        <v>2.29</v>
      </c>
      <c r="N53" s="196">
        <v>1.87</v>
      </c>
      <c r="O53" s="196">
        <v>2.63</v>
      </c>
      <c r="P53" s="196">
        <v>0.88</v>
      </c>
      <c r="Q53" s="196">
        <v>6.24</v>
      </c>
      <c r="R53" s="196">
        <v>0.67</v>
      </c>
      <c r="S53" s="196">
        <v>8.8000000000000007</v>
      </c>
      <c r="T53" s="196">
        <v>0</v>
      </c>
      <c r="U53" s="196">
        <v>1.78</v>
      </c>
      <c r="V53" s="196">
        <v>0.28000000000000003</v>
      </c>
      <c r="W53" s="196">
        <v>0.55000000000000004</v>
      </c>
      <c r="X53" s="196">
        <v>2.15</v>
      </c>
      <c r="Y53" s="196">
        <v>0</v>
      </c>
      <c r="Z53" s="196">
        <v>4.3899999999999997</v>
      </c>
      <c r="AA53" s="196">
        <v>1.42</v>
      </c>
      <c r="AB53" s="196">
        <v>0</v>
      </c>
      <c r="AC53" s="196">
        <v>2.21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15.59</v>
      </c>
      <c r="AL53" s="196">
        <v>0</v>
      </c>
      <c r="AM53" s="196">
        <v>0</v>
      </c>
      <c r="AN53" s="196">
        <v>0</v>
      </c>
      <c r="AO53" s="196">
        <v>392.99</v>
      </c>
      <c r="AP53" s="196">
        <v>0</v>
      </c>
      <c r="AQ53" s="196">
        <v>0</v>
      </c>
      <c r="AR53" s="196">
        <v>13.83</v>
      </c>
      <c r="AS53" s="196">
        <v>23.7</v>
      </c>
      <c r="AT53" s="196">
        <v>40.43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241.6</v>
      </c>
      <c r="L54" s="196">
        <v>5.32</v>
      </c>
      <c r="M54" s="196">
        <v>2.29</v>
      </c>
      <c r="N54" s="196">
        <v>1.87</v>
      </c>
      <c r="O54" s="196">
        <v>2.63</v>
      </c>
      <c r="P54" s="196">
        <v>0.88</v>
      </c>
      <c r="Q54" s="196">
        <v>6.24</v>
      </c>
      <c r="R54" s="196">
        <v>0.67</v>
      </c>
      <c r="S54" s="196">
        <v>8.81</v>
      </c>
      <c r="T54" s="196">
        <v>0</v>
      </c>
      <c r="U54" s="196">
        <v>1.78</v>
      </c>
      <c r="V54" s="196">
        <v>0.28000000000000003</v>
      </c>
      <c r="W54" s="196">
        <v>0.55000000000000004</v>
      </c>
      <c r="X54" s="196">
        <v>2.15</v>
      </c>
      <c r="Y54" s="196">
        <v>0</v>
      </c>
      <c r="Z54" s="196">
        <v>4.3899999999999997</v>
      </c>
      <c r="AA54" s="196">
        <v>3.24</v>
      </c>
      <c r="AB54" s="196">
        <v>0</v>
      </c>
      <c r="AC54" s="196">
        <v>2.21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15.59</v>
      </c>
      <c r="AL54" s="196">
        <v>0</v>
      </c>
      <c r="AM54" s="196">
        <v>0</v>
      </c>
      <c r="AN54" s="196">
        <v>0</v>
      </c>
      <c r="AO54" s="196">
        <v>392.99</v>
      </c>
      <c r="AP54" s="196">
        <v>0</v>
      </c>
      <c r="AQ54" s="196">
        <v>0</v>
      </c>
      <c r="AR54" s="196">
        <v>13.83</v>
      </c>
      <c r="AS54" s="196">
        <v>23.7</v>
      </c>
      <c r="AT54" s="196">
        <v>40.43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241.6</v>
      </c>
      <c r="L55" s="196">
        <v>5.32</v>
      </c>
      <c r="M55" s="196">
        <v>2.29</v>
      </c>
      <c r="N55" s="196">
        <v>1.87</v>
      </c>
      <c r="O55" s="196">
        <v>2.63</v>
      </c>
      <c r="P55" s="196">
        <v>0.88</v>
      </c>
      <c r="Q55" s="196">
        <v>6.24</v>
      </c>
      <c r="R55" s="196">
        <v>8.0500000000000007</v>
      </c>
      <c r="S55" s="196">
        <v>8.81</v>
      </c>
      <c r="T55" s="196">
        <v>0</v>
      </c>
      <c r="U55" s="196">
        <v>1.78</v>
      </c>
      <c r="V55" s="196">
        <v>5.08</v>
      </c>
      <c r="W55" s="196">
        <v>0.55000000000000004</v>
      </c>
      <c r="X55" s="196">
        <v>2.33</v>
      </c>
      <c r="Y55" s="196">
        <v>0</v>
      </c>
      <c r="Z55" s="196">
        <v>27.23</v>
      </c>
      <c r="AA55" s="196">
        <v>16.100000000000001</v>
      </c>
      <c r="AB55" s="196">
        <v>0</v>
      </c>
      <c r="AC55" s="196">
        <v>2.21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15.59</v>
      </c>
      <c r="AL55" s="196">
        <v>0</v>
      </c>
      <c r="AM55" s="196">
        <v>0</v>
      </c>
      <c r="AN55" s="196">
        <v>0</v>
      </c>
      <c r="AO55" s="196">
        <v>392.99</v>
      </c>
      <c r="AP55" s="196">
        <v>0</v>
      </c>
      <c r="AQ55" s="196">
        <v>0</v>
      </c>
      <c r="AR55" s="196">
        <v>13.83</v>
      </c>
      <c r="AS55" s="196">
        <v>23.7</v>
      </c>
      <c r="AT55" s="196">
        <v>40.43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241.6</v>
      </c>
      <c r="L56" s="196">
        <v>5.32</v>
      </c>
      <c r="M56" s="196">
        <v>2.29</v>
      </c>
      <c r="N56" s="196">
        <v>1.87</v>
      </c>
      <c r="O56" s="196">
        <v>2.63</v>
      </c>
      <c r="P56" s="196">
        <v>0.88</v>
      </c>
      <c r="Q56" s="196">
        <v>6.24</v>
      </c>
      <c r="R56" s="196">
        <v>13.8</v>
      </c>
      <c r="S56" s="196">
        <v>8.81</v>
      </c>
      <c r="T56" s="196">
        <v>0</v>
      </c>
      <c r="U56" s="196">
        <v>1.78</v>
      </c>
      <c r="V56" s="196">
        <v>5.08</v>
      </c>
      <c r="W56" s="196">
        <v>0.55000000000000004</v>
      </c>
      <c r="X56" s="196">
        <v>2.33</v>
      </c>
      <c r="Y56" s="196">
        <v>0</v>
      </c>
      <c r="Z56" s="196">
        <v>64.23</v>
      </c>
      <c r="AA56" s="196">
        <v>22.69</v>
      </c>
      <c r="AB56" s="196">
        <v>0</v>
      </c>
      <c r="AC56" s="196">
        <v>2.21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15.59</v>
      </c>
      <c r="AL56" s="196">
        <v>0</v>
      </c>
      <c r="AM56" s="196">
        <v>0</v>
      </c>
      <c r="AN56" s="196">
        <v>0</v>
      </c>
      <c r="AO56" s="196">
        <v>392.99</v>
      </c>
      <c r="AP56" s="196">
        <v>0</v>
      </c>
      <c r="AQ56" s="196">
        <v>0</v>
      </c>
      <c r="AR56" s="196">
        <v>13.83</v>
      </c>
      <c r="AS56" s="196">
        <v>23.7</v>
      </c>
      <c r="AT56" s="196">
        <v>40.43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241.6</v>
      </c>
      <c r="L57" s="196">
        <v>5.32</v>
      </c>
      <c r="M57" s="196">
        <v>2.29</v>
      </c>
      <c r="N57" s="196">
        <v>1.87</v>
      </c>
      <c r="O57" s="196">
        <v>2.63</v>
      </c>
      <c r="P57" s="196">
        <v>0.88</v>
      </c>
      <c r="Q57" s="196">
        <v>6.24</v>
      </c>
      <c r="R57" s="196">
        <v>13.8</v>
      </c>
      <c r="S57" s="196">
        <v>8.81</v>
      </c>
      <c r="T57" s="196">
        <v>0</v>
      </c>
      <c r="U57" s="196">
        <v>1.78</v>
      </c>
      <c r="V57" s="196">
        <v>5.08</v>
      </c>
      <c r="W57" s="196">
        <v>0.55000000000000004</v>
      </c>
      <c r="X57" s="196">
        <v>2.33</v>
      </c>
      <c r="Y57" s="196">
        <v>0</v>
      </c>
      <c r="Z57" s="196">
        <v>64.38</v>
      </c>
      <c r="AA57" s="196">
        <v>25.16</v>
      </c>
      <c r="AB57" s="196">
        <v>0</v>
      </c>
      <c r="AC57" s="196">
        <v>2.21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15.59</v>
      </c>
      <c r="AL57" s="196">
        <v>0</v>
      </c>
      <c r="AM57" s="196">
        <v>0</v>
      </c>
      <c r="AN57" s="196">
        <v>0</v>
      </c>
      <c r="AO57" s="196">
        <v>392.99</v>
      </c>
      <c r="AP57" s="196">
        <v>0</v>
      </c>
      <c r="AQ57" s="196">
        <v>0</v>
      </c>
      <c r="AR57" s="196">
        <v>13.83</v>
      </c>
      <c r="AS57" s="196">
        <v>23.7</v>
      </c>
      <c r="AT57" s="196">
        <v>40.43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241.6</v>
      </c>
      <c r="L58" s="196">
        <v>5.32</v>
      </c>
      <c r="M58" s="196">
        <v>2.29</v>
      </c>
      <c r="N58" s="196">
        <v>1.87</v>
      </c>
      <c r="O58" s="196">
        <v>2.63</v>
      </c>
      <c r="P58" s="196">
        <v>0.88</v>
      </c>
      <c r="Q58" s="196">
        <v>6.24</v>
      </c>
      <c r="R58" s="196">
        <v>13.8</v>
      </c>
      <c r="S58" s="196">
        <v>8.81</v>
      </c>
      <c r="T58" s="196">
        <v>0</v>
      </c>
      <c r="U58" s="196">
        <v>1.78</v>
      </c>
      <c r="V58" s="196">
        <v>5.08</v>
      </c>
      <c r="W58" s="196">
        <v>0.55000000000000004</v>
      </c>
      <c r="X58" s="196">
        <v>2.33</v>
      </c>
      <c r="Y58" s="196">
        <v>0</v>
      </c>
      <c r="Z58" s="196">
        <v>44.14</v>
      </c>
      <c r="AA58" s="196">
        <v>25.16</v>
      </c>
      <c r="AB58" s="196">
        <v>0</v>
      </c>
      <c r="AC58" s="196">
        <v>2.21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15.59</v>
      </c>
      <c r="AL58" s="196">
        <v>0</v>
      </c>
      <c r="AM58" s="196">
        <v>0</v>
      </c>
      <c r="AN58" s="196">
        <v>0</v>
      </c>
      <c r="AO58" s="196">
        <v>392.99</v>
      </c>
      <c r="AP58" s="196">
        <v>0</v>
      </c>
      <c r="AQ58" s="196">
        <v>0</v>
      </c>
      <c r="AR58" s="196">
        <v>13.83</v>
      </c>
      <c r="AS58" s="196">
        <v>23.7</v>
      </c>
      <c r="AT58" s="196">
        <v>40.43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241.6</v>
      </c>
      <c r="L59" s="196">
        <v>5.32</v>
      </c>
      <c r="M59" s="196">
        <v>2.29</v>
      </c>
      <c r="N59" s="196">
        <v>1.87</v>
      </c>
      <c r="O59" s="196">
        <v>2.63</v>
      </c>
      <c r="P59" s="196">
        <v>0.88</v>
      </c>
      <c r="Q59" s="196">
        <v>6.24</v>
      </c>
      <c r="R59" s="196">
        <v>13.8</v>
      </c>
      <c r="S59" s="196">
        <v>8.81</v>
      </c>
      <c r="T59" s="196">
        <v>0</v>
      </c>
      <c r="U59" s="196">
        <v>1.78</v>
      </c>
      <c r="V59" s="196">
        <v>5.08</v>
      </c>
      <c r="W59" s="196">
        <v>0.55000000000000004</v>
      </c>
      <c r="X59" s="196">
        <v>2.33</v>
      </c>
      <c r="Y59" s="196">
        <v>0</v>
      </c>
      <c r="Z59" s="196">
        <v>38.35</v>
      </c>
      <c r="AA59" s="196">
        <v>25.16</v>
      </c>
      <c r="AB59" s="196">
        <v>0</v>
      </c>
      <c r="AC59" s="196">
        <v>2.65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15.59</v>
      </c>
      <c r="AL59" s="196">
        <v>0</v>
      </c>
      <c r="AM59" s="196">
        <v>0</v>
      </c>
      <c r="AN59" s="196">
        <v>0</v>
      </c>
      <c r="AO59" s="196">
        <v>392.99</v>
      </c>
      <c r="AP59" s="196">
        <v>0</v>
      </c>
      <c r="AQ59" s="196">
        <v>0</v>
      </c>
      <c r="AR59" s="196">
        <v>13.83</v>
      </c>
      <c r="AS59" s="196">
        <v>23.7</v>
      </c>
      <c r="AT59" s="196">
        <v>40.43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241.6</v>
      </c>
      <c r="L60" s="196">
        <v>5.32</v>
      </c>
      <c r="M60" s="196">
        <v>2.29</v>
      </c>
      <c r="N60" s="196">
        <v>1.87</v>
      </c>
      <c r="O60" s="196">
        <v>2.63</v>
      </c>
      <c r="P60" s="196">
        <v>0.88</v>
      </c>
      <c r="Q60" s="196">
        <v>6.24</v>
      </c>
      <c r="R60" s="196">
        <v>13.8</v>
      </c>
      <c r="S60" s="196">
        <v>8.81</v>
      </c>
      <c r="T60" s="196">
        <v>0</v>
      </c>
      <c r="U60" s="196">
        <v>1.78</v>
      </c>
      <c r="V60" s="196">
        <v>5.08</v>
      </c>
      <c r="W60" s="196">
        <v>0.55000000000000004</v>
      </c>
      <c r="X60" s="196">
        <v>2.33</v>
      </c>
      <c r="Y60" s="196">
        <v>0</v>
      </c>
      <c r="Z60" s="196">
        <v>27.75</v>
      </c>
      <c r="AA60" s="196">
        <v>15.22</v>
      </c>
      <c r="AB60" s="196">
        <v>0</v>
      </c>
      <c r="AC60" s="196">
        <v>2.65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15.59</v>
      </c>
      <c r="AL60" s="196">
        <v>0</v>
      </c>
      <c r="AM60" s="196">
        <v>0</v>
      </c>
      <c r="AN60" s="196">
        <v>0</v>
      </c>
      <c r="AO60" s="196">
        <v>392.99</v>
      </c>
      <c r="AP60" s="196">
        <v>0</v>
      </c>
      <c r="AQ60" s="196">
        <v>0</v>
      </c>
      <c r="AR60" s="196">
        <v>13.83</v>
      </c>
      <c r="AS60" s="196">
        <v>23.7</v>
      </c>
      <c r="AT60" s="196">
        <v>40.43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241.6</v>
      </c>
      <c r="L61" s="196">
        <v>5.32</v>
      </c>
      <c r="M61" s="196">
        <v>2.29</v>
      </c>
      <c r="N61" s="196">
        <v>1.87</v>
      </c>
      <c r="O61" s="196">
        <v>2.63</v>
      </c>
      <c r="P61" s="196">
        <v>0.88</v>
      </c>
      <c r="Q61" s="196">
        <v>6.24</v>
      </c>
      <c r="R61" s="196">
        <v>0.67</v>
      </c>
      <c r="S61" s="196">
        <v>8.81</v>
      </c>
      <c r="T61" s="196">
        <v>0</v>
      </c>
      <c r="U61" s="196">
        <v>1.78</v>
      </c>
      <c r="V61" s="196">
        <v>0.28000000000000003</v>
      </c>
      <c r="W61" s="196">
        <v>0.55000000000000004</v>
      </c>
      <c r="X61" s="196">
        <v>2.33</v>
      </c>
      <c r="Y61" s="196">
        <v>0</v>
      </c>
      <c r="Z61" s="196">
        <v>4.3899999999999997</v>
      </c>
      <c r="AA61" s="196">
        <v>1.42</v>
      </c>
      <c r="AB61" s="196">
        <v>0</v>
      </c>
      <c r="AC61" s="196">
        <v>2.65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15.59</v>
      </c>
      <c r="AL61" s="196">
        <v>0</v>
      </c>
      <c r="AM61" s="196">
        <v>0</v>
      </c>
      <c r="AN61" s="196">
        <v>0</v>
      </c>
      <c r="AO61" s="196">
        <v>392.99</v>
      </c>
      <c r="AP61" s="196">
        <v>0</v>
      </c>
      <c r="AQ61" s="196">
        <v>0</v>
      </c>
      <c r="AR61" s="196">
        <v>13.83</v>
      </c>
      <c r="AS61" s="196">
        <v>23.7</v>
      </c>
      <c r="AT61" s="196">
        <v>40.43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216.53</v>
      </c>
      <c r="L62" s="196">
        <v>5.32</v>
      </c>
      <c r="M62" s="196">
        <v>2.29</v>
      </c>
      <c r="N62" s="196">
        <v>1.87</v>
      </c>
      <c r="O62" s="196">
        <v>2.63</v>
      </c>
      <c r="P62" s="196">
        <v>0.88</v>
      </c>
      <c r="Q62" s="196">
        <v>6.24</v>
      </c>
      <c r="R62" s="196">
        <v>0.67</v>
      </c>
      <c r="S62" s="196">
        <v>8.81</v>
      </c>
      <c r="T62" s="196">
        <v>0</v>
      </c>
      <c r="U62" s="196">
        <v>1.78</v>
      </c>
      <c r="V62" s="196">
        <v>0.28000000000000003</v>
      </c>
      <c r="W62" s="196">
        <v>0.55000000000000004</v>
      </c>
      <c r="X62" s="196">
        <v>2.33</v>
      </c>
      <c r="Y62" s="196">
        <v>0</v>
      </c>
      <c r="Z62" s="196">
        <v>4.3899999999999997</v>
      </c>
      <c r="AA62" s="196">
        <v>0</v>
      </c>
      <c r="AB62" s="196">
        <v>0</v>
      </c>
      <c r="AC62" s="196">
        <v>2.65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15.59</v>
      </c>
      <c r="AL62" s="196">
        <v>0</v>
      </c>
      <c r="AM62" s="196">
        <v>0</v>
      </c>
      <c r="AN62" s="196">
        <v>0</v>
      </c>
      <c r="AO62" s="196">
        <v>392.99</v>
      </c>
      <c r="AP62" s="196">
        <v>0</v>
      </c>
      <c r="AQ62" s="196">
        <v>0</v>
      </c>
      <c r="AR62" s="196">
        <v>13.83</v>
      </c>
      <c r="AS62" s="196">
        <v>23.7</v>
      </c>
      <c r="AT62" s="196">
        <v>40.43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204</v>
      </c>
      <c r="L63" s="196">
        <v>5.32</v>
      </c>
      <c r="M63" s="196">
        <v>2.29</v>
      </c>
      <c r="N63" s="196">
        <v>1.87</v>
      </c>
      <c r="O63" s="196">
        <v>2.63</v>
      </c>
      <c r="P63" s="196">
        <v>0.88</v>
      </c>
      <c r="Q63" s="196">
        <v>6.24</v>
      </c>
      <c r="R63" s="196">
        <v>0.67</v>
      </c>
      <c r="S63" s="196">
        <v>8.81</v>
      </c>
      <c r="T63" s="196">
        <v>0</v>
      </c>
      <c r="U63" s="196">
        <v>1.78</v>
      </c>
      <c r="V63" s="196">
        <v>0.28000000000000003</v>
      </c>
      <c r="W63" s="196">
        <v>0.55000000000000004</v>
      </c>
      <c r="X63" s="196">
        <v>2.33</v>
      </c>
      <c r="Y63" s="196">
        <v>0</v>
      </c>
      <c r="Z63" s="196">
        <v>4.3899999999999997</v>
      </c>
      <c r="AA63" s="196">
        <v>1.42</v>
      </c>
      <c r="AB63" s="196">
        <v>0</v>
      </c>
      <c r="AC63" s="196">
        <v>2.65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15.59</v>
      </c>
      <c r="AL63" s="196">
        <v>0</v>
      </c>
      <c r="AM63" s="196">
        <v>0</v>
      </c>
      <c r="AN63" s="196">
        <v>0</v>
      </c>
      <c r="AO63" s="196">
        <v>392.99</v>
      </c>
      <c r="AP63" s="196">
        <v>0</v>
      </c>
      <c r="AQ63" s="196">
        <v>0</v>
      </c>
      <c r="AR63" s="196">
        <v>13.83</v>
      </c>
      <c r="AS63" s="196">
        <v>23.7</v>
      </c>
      <c r="AT63" s="196">
        <v>40.43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188.58</v>
      </c>
      <c r="L64" s="196">
        <v>5.32</v>
      </c>
      <c r="M64" s="196">
        <v>2.29</v>
      </c>
      <c r="N64" s="196">
        <v>1.87</v>
      </c>
      <c r="O64" s="196">
        <v>2.63</v>
      </c>
      <c r="P64" s="196">
        <v>0.88</v>
      </c>
      <c r="Q64" s="196">
        <v>6.24</v>
      </c>
      <c r="R64" s="196">
        <v>0.67</v>
      </c>
      <c r="S64" s="196">
        <v>8.81</v>
      </c>
      <c r="T64" s="196">
        <v>0</v>
      </c>
      <c r="U64" s="196">
        <v>1.78</v>
      </c>
      <c r="V64" s="196">
        <v>0.28000000000000003</v>
      </c>
      <c r="W64" s="196">
        <v>0.55000000000000004</v>
      </c>
      <c r="X64" s="196">
        <v>2.33</v>
      </c>
      <c r="Y64" s="196">
        <v>0</v>
      </c>
      <c r="Z64" s="196">
        <v>4.3899999999999997</v>
      </c>
      <c r="AA64" s="196">
        <v>1.42</v>
      </c>
      <c r="AB64" s="196">
        <v>0</v>
      </c>
      <c r="AC64" s="196">
        <v>2.65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15.59</v>
      </c>
      <c r="AL64" s="196">
        <v>0</v>
      </c>
      <c r="AM64" s="196">
        <v>0</v>
      </c>
      <c r="AN64" s="196">
        <v>0</v>
      </c>
      <c r="AO64" s="196">
        <v>392.99</v>
      </c>
      <c r="AP64" s="196">
        <v>0</v>
      </c>
      <c r="AQ64" s="196">
        <v>0</v>
      </c>
      <c r="AR64" s="196">
        <v>13.83</v>
      </c>
      <c r="AS64" s="196">
        <v>23.7</v>
      </c>
      <c r="AT64" s="196">
        <v>40.43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211.71</v>
      </c>
      <c r="L65" s="196">
        <v>5.32</v>
      </c>
      <c r="M65" s="196">
        <v>2.29</v>
      </c>
      <c r="N65" s="196">
        <v>1.87</v>
      </c>
      <c r="O65" s="196">
        <v>2.63</v>
      </c>
      <c r="P65" s="196">
        <v>0.88</v>
      </c>
      <c r="Q65" s="196">
        <v>6.24</v>
      </c>
      <c r="R65" s="196">
        <v>0.67</v>
      </c>
      <c r="S65" s="196">
        <v>8.81</v>
      </c>
      <c r="T65" s="196">
        <v>0</v>
      </c>
      <c r="U65" s="196">
        <v>1.78</v>
      </c>
      <c r="V65" s="196">
        <v>0.28000000000000003</v>
      </c>
      <c r="W65" s="196">
        <v>0.55000000000000004</v>
      </c>
      <c r="X65" s="196">
        <v>2.33</v>
      </c>
      <c r="Y65" s="196">
        <v>0</v>
      </c>
      <c r="Z65" s="196">
        <v>4.3899999999999997</v>
      </c>
      <c r="AA65" s="196">
        <v>1.42</v>
      </c>
      <c r="AB65" s="196">
        <v>0</v>
      </c>
      <c r="AC65" s="196">
        <v>2.65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15.59</v>
      </c>
      <c r="AL65" s="196">
        <v>0</v>
      </c>
      <c r="AM65" s="196">
        <v>0</v>
      </c>
      <c r="AN65" s="196">
        <v>0</v>
      </c>
      <c r="AO65" s="196">
        <v>392.99</v>
      </c>
      <c r="AP65" s="196">
        <v>0</v>
      </c>
      <c r="AQ65" s="196">
        <v>0</v>
      </c>
      <c r="AR65" s="196">
        <v>13.83</v>
      </c>
      <c r="AS65" s="196">
        <v>23.7</v>
      </c>
      <c r="AT65" s="196">
        <v>40.43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191.47</v>
      </c>
      <c r="L66" s="196">
        <v>5.32</v>
      </c>
      <c r="M66" s="196">
        <v>2.29</v>
      </c>
      <c r="N66" s="196">
        <v>1.87</v>
      </c>
      <c r="O66" s="196">
        <v>2.63</v>
      </c>
      <c r="P66" s="196">
        <v>0.88</v>
      </c>
      <c r="Q66" s="196">
        <v>6.24</v>
      </c>
      <c r="R66" s="196">
        <v>0.67</v>
      </c>
      <c r="S66" s="196">
        <v>8.81</v>
      </c>
      <c r="T66" s="196">
        <v>0</v>
      </c>
      <c r="U66" s="196">
        <v>1.78</v>
      </c>
      <c r="V66" s="196">
        <v>0.28000000000000003</v>
      </c>
      <c r="W66" s="196">
        <v>0.55000000000000004</v>
      </c>
      <c r="X66" s="196">
        <v>2.33</v>
      </c>
      <c r="Y66" s="196">
        <v>0</v>
      </c>
      <c r="Z66" s="196">
        <v>4.3899999999999997</v>
      </c>
      <c r="AA66" s="196">
        <v>0</v>
      </c>
      <c r="AB66" s="196">
        <v>0</v>
      </c>
      <c r="AC66" s="196">
        <v>2.65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15.59</v>
      </c>
      <c r="AL66" s="196">
        <v>0</v>
      </c>
      <c r="AM66" s="196">
        <v>0</v>
      </c>
      <c r="AN66" s="196">
        <v>0</v>
      </c>
      <c r="AO66" s="196">
        <v>392.99</v>
      </c>
      <c r="AP66" s="196">
        <v>0</v>
      </c>
      <c r="AQ66" s="196">
        <v>0</v>
      </c>
      <c r="AR66" s="196">
        <v>13.83</v>
      </c>
      <c r="AS66" s="196">
        <v>24.66</v>
      </c>
      <c r="AT66" s="196">
        <v>40.43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212.68</v>
      </c>
      <c r="L67" s="196">
        <v>5.32</v>
      </c>
      <c r="M67" s="196">
        <v>2.29</v>
      </c>
      <c r="N67" s="196">
        <v>1.87</v>
      </c>
      <c r="O67" s="196">
        <v>2.63</v>
      </c>
      <c r="P67" s="196">
        <v>0.88</v>
      </c>
      <c r="Q67" s="196">
        <v>6.24</v>
      </c>
      <c r="R67" s="196">
        <v>0.67</v>
      </c>
      <c r="S67" s="196">
        <v>8.81</v>
      </c>
      <c r="T67" s="196">
        <v>0</v>
      </c>
      <c r="U67" s="196">
        <v>1.78</v>
      </c>
      <c r="V67" s="196">
        <v>0.28000000000000003</v>
      </c>
      <c r="W67" s="196">
        <v>0.55000000000000004</v>
      </c>
      <c r="X67" s="196">
        <v>2.33</v>
      </c>
      <c r="Y67" s="196">
        <v>0</v>
      </c>
      <c r="Z67" s="196">
        <v>4.3899999999999997</v>
      </c>
      <c r="AA67" s="196">
        <v>1.42</v>
      </c>
      <c r="AB67" s="196">
        <v>0</v>
      </c>
      <c r="AC67" s="196">
        <v>2.65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15.59</v>
      </c>
      <c r="AL67" s="196">
        <v>0</v>
      </c>
      <c r="AM67" s="196">
        <v>0</v>
      </c>
      <c r="AN67" s="196">
        <v>0</v>
      </c>
      <c r="AO67" s="196">
        <v>392.99</v>
      </c>
      <c r="AP67" s="196">
        <v>0</v>
      </c>
      <c r="AQ67" s="196">
        <v>0</v>
      </c>
      <c r="AR67" s="196">
        <v>13.83</v>
      </c>
      <c r="AS67" s="196">
        <v>22.75</v>
      </c>
      <c r="AT67" s="196">
        <v>40.43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185.18</v>
      </c>
      <c r="L68" s="196">
        <v>5.32</v>
      </c>
      <c r="M68" s="196">
        <v>2.29</v>
      </c>
      <c r="N68" s="196">
        <v>1.87</v>
      </c>
      <c r="O68" s="196">
        <v>2.63</v>
      </c>
      <c r="P68" s="196">
        <v>0.88</v>
      </c>
      <c r="Q68" s="196">
        <v>6.24</v>
      </c>
      <c r="R68" s="196">
        <v>0.67</v>
      </c>
      <c r="S68" s="196">
        <v>8.81</v>
      </c>
      <c r="T68" s="196">
        <v>0</v>
      </c>
      <c r="U68" s="196">
        <v>1.78</v>
      </c>
      <c r="V68" s="196">
        <v>0.75</v>
      </c>
      <c r="W68" s="196">
        <v>0.55000000000000004</v>
      </c>
      <c r="X68" s="196">
        <v>2.33</v>
      </c>
      <c r="Y68" s="196">
        <v>0</v>
      </c>
      <c r="Z68" s="196">
        <v>4.3899999999999997</v>
      </c>
      <c r="AA68" s="196">
        <v>1.42</v>
      </c>
      <c r="AB68" s="196">
        <v>0</v>
      </c>
      <c r="AC68" s="196">
        <v>2.65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15.59</v>
      </c>
      <c r="AL68" s="196">
        <v>0</v>
      </c>
      <c r="AM68" s="196">
        <v>0</v>
      </c>
      <c r="AN68" s="196">
        <v>0</v>
      </c>
      <c r="AO68" s="196">
        <v>392.99</v>
      </c>
      <c r="AP68" s="196">
        <v>0</v>
      </c>
      <c r="AQ68" s="196">
        <v>0</v>
      </c>
      <c r="AR68" s="196">
        <v>13.83</v>
      </c>
      <c r="AS68" s="196">
        <v>23.7</v>
      </c>
      <c r="AT68" s="196">
        <v>40.43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194.36</v>
      </c>
      <c r="L69" s="196">
        <v>5.32</v>
      </c>
      <c r="M69" s="196">
        <v>2.29</v>
      </c>
      <c r="N69" s="196">
        <v>1.87</v>
      </c>
      <c r="O69" s="196">
        <v>2.63</v>
      </c>
      <c r="P69" s="196">
        <v>0.88</v>
      </c>
      <c r="Q69" s="196">
        <v>6.24</v>
      </c>
      <c r="R69" s="196">
        <v>0.67</v>
      </c>
      <c r="S69" s="196">
        <v>8.81</v>
      </c>
      <c r="T69" s="196">
        <v>0</v>
      </c>
      <c r="U69" s="196">
        <v>1.78</v>
      </c>
      <c r="V69" s="196">
        <v>0.28999999999999998</v>
      </c>
      <c r="W69" s="196">
        <v>0.55000000000000004</v>
      </c>
      <c r="X69" s="196">
        <v>2.33</v>
      </c>
      <c r="Y69" s="196">
        <v>0</v>
      </c>
      <c r="Z69" s="196">
        <v>4.3899999999999997</v>
      </c>
      <c r="AA69" s="196">
        <v>1.42</v>
      </c>
      <c r="AB69" s="196">
        <v>0</v>
      </c>
      <c r="AC69" s="196">
        <v>2.65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17.55</v>
      </c>
      <c r="AL69" s="196">
        <v>0</v>
      </c>
      <c r="AM69" s="196">
        <v>0</v>
      </c>
      <c r="AN69" s="196">
        <v>0</v>
      </c>
      <c r="AO69" s="196">
        <v>392.99</v>
      </c>
      <c r="AP69" s="196">
        <v>0</v>
      </c>
      <c r="AQ69" s="196">
        <v>0</v>
      </c>
      <c r="AR69" s="196">
        <v>13.83</v>
      </c>
      <c r="AS69" s="196">
        <v>23.7</v>
      </c>
      <c r="AT69" s="196">
        <v>40.43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177</v>
      </c>
      <c r="L70" s="196">
        <v>5.32</v>
      </c>
      <c r="M70" s="196">
        <v>2.29</v>
      </c>
      <c r="N70" s="196">
        <v>1.87</v>
      </c>
      <c r="O70" s="196">
        <v>2.63</v>
      </c>
      <c r="P70" s="196">
        <v>0.88</v>
      </c>
      <c r="Q70" s="196">
        <v>6.24</v>
      </c>
      <c r="R70" s="196">
        <v>0.67</v>
      </c>
      <c r="S70" s="196">
        <v>8.9600000000000009</v>
      </c>
      <c r="T70" s="196">
        <v>0</v>
      </c>
      <c r="U70" s="196">
        <v>1.78</v>
      </c>
      <c r="V70" s="196">
        <v>0.28999999999999998</v>
      </c>
      <c r="W70" s="196">
        <v>0.55000000000000004</v>
      </c>
      <c r="X70" s="196">
        <v>2.33</v>
      </c>
      <c r="Y70" s="196">
        <v>0</v>
      </c>
      <c r="Z70" s="196">
        <v>4.3899999999999997</v>
      </c>
      <c r="AA70" s="196">
        <v>1.42</v>
      </c>
      <c r="AB70" s="196">
        <v>0</v>
      </c>
      <c r="AC70" s="196">
        <v>2.65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19.41</v>
      </c>
      <c r="AL70" s="196">
        <v>0</v>
      </c>
      <c r="AM70" s="196">
        <v>0</v>
      </c>
      <c r="AN70" s="196">
        <v>0</v>
      </c>
      <c r="AO70" s="196">
        <v>392.99</v>
      </c>
      <c r="AP70" s="196">
        <v>0</v>
      </c>
      <c r="AQ70" s="196">
        <v>0</v>
      </c>
      <c r="AR70" s="196">
        <v>13.83</v>
      </c>
      <c r="AS70" s="196">
        <v>23.7</v>
      </c>
      <c r="AT70" s="196">
        <v>40.43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95.22</v>
      </c>
      <c r="L71" s="196">
        <v>5.32</v>
      </c>
      <c r="M71" s="196">
        <v>2.29</v>
      </c>
      <c r="N71" s="196">
        <v>1.87</v>
      </c>
      <c r="O71" s="196">
        <v>2.63</v>
      </c>
      <c r="P71" s="196">
        <v>0.88</v>
      </c>
      <c r="Q71" s="196">
        <v>6.26</v>
      </c>
      <c r="R71" s="196">
        <v>0.67</v>
      </c>
      <c r="S71" s="196">
        <v>8.85</v>
      </c>
      <c r="T71" s="196">
        <v>0</v>
      </c>
      <c r="U71" s="196">
        <v>1.78</v>
      </c>
      <c r="V71" s="196">
        <v>0.28999999999999998</v>
      </c>
      <c r="W71" s="196">
        <v>0.55000000000000004</v>
      </c>
      <c r="X71" s="196">
        <v>2.33</v>
      </c>
      <c r="Y71" s="196">
        <v>0</v>
      </c>
      <c r="Z71" s="196">
        <v>4.3899999999999997</v>
      </c>
      <c r="AA71" s="196">
        <v>1.42</v>
      </c>
      <c r="AB71" s="196">
        <v>0</v>
      </c>
      <c r="AC71" s="196">
        <v>2.65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19.41</v>
      </c>
      <c r="AL71" s="196">
        <v>0</v>
      </c>
      <c r="AM71" s="196">
        <v>0</v>
      </c>
      <c r="AN71" s="196">
        <v>0</v>
      </c>
      <c r="AO71" s="196">
        <v>392.99</v>
      </c>
      <c r="AP71" s="196">
        <v>0</v>
      </c>
      <c r="AQ71" s="196">
        <v>0</v>
      </c>
      <c r="AR71" s="196">
        <v>14.07</v>
      </c>
      <c r="AS71" s="196">
        <v>23.7</v>
      </c>
      <c r="AT71" s="196">
        <v>40.43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18.29</v>
      </c>
      <c r="L72" s="196">
        <v>5.32</v>
      </c>
      <c r="M72" s="196">
        <v>2.29</v>
      </c>
      <c r="N72" s="196">
        <v>1.87</v>
      </c>
      <c r="O72" s="196">
        <v>2.63</v>
      </c>
      <c r="P72" s="196">
        <v>0.88</v>
      </c>
      <c r="Q72" s="196">
        <v>6.24</v>
      </c>
      <c r="R72" s="196">
        <v>0.67</v>
      </c>
      <c r="S72" s="196">
        <v>8.8000000000000007</v>
      </c>
      <c r="T72" s="196">
        <v>0</v>
      </c>
      <c r="U72" s="196">
        <v>1.78</v>
      </c>
      <c r="V72" s="196">
        <v>0.28999999999999998</v>
      </c>
      <c r="W72" s="196">
        <v>0.55000000000000004</v>
      </c>
      <c r="X72" s="196">
        <v>2.33</v>
      </c>
      <c r="Y72" s="196">
        <v>0</v>
      </c>
      <c r="Z72" s="196">
        <v>4.3899999999999997</v>
      </c>
      <c r="AA72" s="196">
        <v>1.42</v>
      </c>
      <c r="AB72" s="196">
        <v>0</v>
      </c>
      <c r="AC72" s="196">
        <v>2.65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19.41</v>
      </c>
      <c r="AL72" s="196">
        <v>0</v>
      </c>
      <c r="AM72" s="196">
        <v>0</v>
      </c>
      <c r="AN72" s="196">
        <v>0</v>
      </c>
      <c r="AO72" s="196">
        <v>392.99</v>
      </c>
      <c r="AP72" s="196">
        <v>0</v>
      </c>
      <c r="AQ72" s="196">
        <v>0</v>
      </c>
      <c r="AR72" s="196">
        <v>14.07</v>
      </c>
      <c r="AS72" s="196">
        <v>23.7</v>
      </c>
      <c r="AT72" s="196">
        <v>40.43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18.29</v>
      </c>
      <c r="L73" s="196">
        <v>5.32</v>
      </c>
      <c r="M73" s="196">
        <v>2.29</v>
      </c>
      <c r="N73" s="196">
        <v>1.87</v>
      </c>
      <c r="O73" s="196">
        <v>2.63</v>
      </c>
      <c r="P73" s="196">
        <v>0.88</v>
      </c>
      <c r="Q73" s="196">
        <v>6.24</v>
      </c>
      <c r="R73" s="196">
        <v>0.67</v>
      </c>
      <c r="S73" s="196">
        <v>8.8000000000000007</v>
      </c>
      <c r="T73" s="196">
        <v>0</v>
      </c>
      <c r="U73" s="196">
        <v>1.78</v>
      </c>
      <c r="V73" s="196">
        <v>0.28999999999999998</v>
      </c>
      <c r="W73" s="196">
        <v>0.55000000000000004</v>
      </c>
      <c r="X73" s="196">
        <v>2.33</v>
      </c>
      <c r="Y73" s="196">
        <v>0</v>
      </c>
      <c r="Z73" s="196">
        <v>4.3899999999999997</v>
      </c>
      <c r="AA73" s="196">
        <v>1.42</v>
      </c>
      <c r="AB73" s="196">
        <v>0</v>
      </c>
      <c r="AC73" s="196">
        <v>2.65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19.41</v>
      </c>
      <c r="AL73" s="196">
        <v>0</v>
      </c>
      <c r="AM73" s="196">
        <v>0</v>
      </c>
      <c r="AN73" s="196">
        <v>0</v>
      </c>
      <c r="AO73" s="196">
        <v>392.99</v>
      </c>
      <c r="AP73" s="196">
        <v>0</v>
      </c>
      <c r="AQ73" s="196">
        <v>0</v>
      </c>
      <c r="AR73" s="196">
        <v>14.07</v>
      </c>
      <c r="AS73" s="196">
        <v>23.7</v>
      </c>
      <c r="AT73" s="196">
        <v>40.43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85.19</v>
      </c>
      <c r="L74" s="196">
        <v>5.32</v>
      </c>
      <c r="M74" s="196">
        <v>2.29</v>
      </c>
      <c r="N74" s="196">
        <v>1.87</v>
      </c>
      <c r="O74" s="196">
        <v>2.63</v>
      </c>
      <c r="P74" s="196">
        <v>0.88</v>
      </c>
      <c r="Q74" s="196">
        <v>6.24</v>
      </c>
      <c r="R74" s="196">
        <v>0.67</v>
      </c>
      <c r="S74" s="196">
        <v>8.8000000000000007</v>
      </c>
      <c r="T74" s="196">
        <v>0</v>
      </c>
      <c r="U74" s="196">
        <v>1.78</v>
      </c>
      <c r="V74" s="196">
        <v>0.28999999999999998</v>
      </c>
      <c r="W74" s="196">
        <v>0.55000000000000004</v>
      </c>
      <c r="X74" s="196">
        <v>2.33</v>
      </c>
      <c r="Y74" s="196">
        <v>0</v>
      </c>
      <c r="Z74" s="196">
        <v>4.3899999999999997</v>
      </c>
      <c r="AA74" s="196">
        <v>1.42</v>
      </c>
      <c r="AB74" s="196">
        <v>0</v>
      </c>
      <c r="AC74" s="196">
        <v>2.65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19.41</v>
      </c>
      <c r="AL74" s="196">
        <v>0</v>
      </c>
      <c r="AM74" s="196">
        <v>0</v>
      </c>
      <c r="AN74" s="196">
        <v>0</v>
      </c>
      <c r="AO74" s="196">
        <v>392.99</v>
      </c>
      <c r="AP74" s="196">
        <v>0</v>
      </c>
      <c r="AQ74" s="196">
        <v>0</v>
      </c>
      <c r="AR74" s="196">
        <v>14.07</v>
      </c>
      <c r="AS74" s="196">
        <v>23.7</v>
      </c>
      <c r="AT74" s="196">
        <v>40.43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118.93</v>
      </c>
      <c r="L75" s="196">
        <v>5.32</v>
      </c>
      <c r="M75" s="196">
        <v>2.29</v>
      </c>
      <c r="N75" s="196">
        <v>1.87</v>
      </c>
      <c r="O75" s="196">
        <v>2.63</v>
      </c>
      <c r="P75" s="196">
        <v>0.88</v>
      </c>
      <c r="Q75" s="196">
        <v>6.25</v>
      </c>
      <c r="R75" s="196">
        <v>0.67</v>
      </c>
      <c r="S75" s="196">
        <v>8.8000000000000007</v>
      </c>
      <c r="T75" s="196">
        <v>0</v>
      </c>
      <c r="U75" s="196">
        <v>1.78</v>
      </c>
      <c r="V75" s="196">
        <v>0.28999999999999998</v>
      </c>
      <c r="W75" s="196">
        <v>0.55000000000000004</v>
      </c>
      <c r="X75" s="196">
        <v>2.33</v>
      </c>
      <c r="Y75" s="196">
        <v>0</v>
      </c>
      <c r="Z75" s="196">
        <v>4.3899999999999997</v>
      </c>
      <c r="AA75" s="196">
        <v>1.42</v>
      </c>
      <c r="AB75" s="196">
        <v>0</v>
      </c>
      <c r="AC75" s="196">
        <v>1.77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19.41</v>
      </c>
      <c r="AL75" s="196">
        <v>0</v>
      </c>
      <c r="AM75" s="196">
        <v>0</v>
      </c>
      <c r="AN75" s="196">
        <v>0</v>
      </c>
      <c r="AO75" s="196">
        <v>400.77</v>
      </c>
      <c r="AP75" s="196">
        <v>0</v>
      </c>
      <c r="AQ75" s="196">
        <v>0</v>
      </c>
      <c r="AR75" s="196">
        <v>14.07</v>
      </c>
      <c r="AS75" s="196">
        <v>23.7</v>
      </c>
      <c r="AT75" s="196">
        <v>40.43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148.81</v>
      </c>
      <c r="L76" s="196">
        <v>5.32</v>
      </c>
      <c r="M76" s="196">
        <v>2.29</v>
      </c>
      <c r="N76" s="196">
        <v>1.87</v>
      </c>
      <c r="O76" s="196">
        <v>2.63</v>
      </c>
      <c r="P76" s="196">
        <v>0.88</v>
      </c>
      <c r="Q76" s="196">
        <v>6.24</v>
      </c>
      <c r="R76" s="196">
        <v>0.67</v>
      </c>
      <c r="S76" s="196">
        <v>8.8000000000000007</v>
      </c>
      <c r="T76" s="196">
        <v>0</v>
      </c>
      <c r="U76" s="196">
        <v>1.78</v>
      </c>
      <c r="V76" s="196">
        <v>0.28999999999999998</v>
      </c>
      <c r="W76" s="196">
        <v>0.55000000000000004</v>
      </c>
      <c r="X76" s="196">
        <v>2.33</v>
      </c>
      <c r="Y76" s="196">
        <v>0</v>
      </c>
      <c r="Z76" s="196">
        <v>4.3899999999999997</v>
      </c>
      <c r="AA76" s="196">
        <v>1.42</v>
      </c>
      <c r="AB76" s="196">
        <v>0</v>
      </c>
      <c r="AC76" s="196">
        <v>1.77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19.41</v>
      </c>
      <c r="AL76" s="196">
        <v>0</v>
      </c>
      <c r="AM76" s="196">
        <v>0</v>
      </c>
      <c r="AN76" s="196">
        <v>0</v>
      </c>
      <c r="AO76" s="196">
        <v>400.77</v>
      </c>
      <c r="AP76" s="196">
        <v>0</v>
      </c>
      <c r="AQ76" s="196">
        <v>0</v>
      </c>
      <c r="AR76" s="196">
        <v>14.07</v>
      </c>
      <c r="AS76" s="196">
        <v>23.7</v>
      </c>
      <c r="AT76" s="196">
        <v>39.71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109.29</v>
      </c>
      <c r="L77" s="196">
        <v>5.32</v>
      </c>
      <c r="M77" s="196">
        <v>2.29</v>
      </c>
      <c r="N77" s="196">
        <v>1.87</v>
      </c>
      <c r="O77" s="196">
        <v>2.63</v>
      </c>
      <c r="P77" s="196">
        <v>0.88</v>
      </c>
      <c r="Q77" s="196">
        <v>6.24</v>
      </c>
      <c r="R77" s="196">
        <v>0.67</v>
      </c>
      <c r="S77" s="196">
        <v>8.8000000000000007</v>
      </c>
      <c r="T77" s="196">
        <v>0</v>
      </c>
      <c r="U77" s="196">
        <v>1.78</v>
      </c>
      <c r="V77" s="196">
        <v>0.28999999999999998</v>
      </c>
      <c r="W77" s="196">
        <v>0.55000000000000004</v>
      </c>
      <c r="X77" s="196">
        <v>2.33</v>
      </c>
      <c r="Y77" s="196">
        <v>0</v>
      </c>
      <c r="Z77" s="196">
        <v>4.3899999999999997</v>
      </c>
      <c r="AA77" s="196">
        <v>1.42</v>
      </c>
      <c r="AB77" s="196">
        <v>0</v>
      </c>
      <c r="AC77" s="196">
        <v>1.77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19.41</v>
      </c>
      <c r="AL77" s="196">
        <v>0</v>
      </c>
      <c r="AM77" s="196">
        <v>0</v>
      </c>
      <c r="AN77" s="196">
        <v>0</v>
      </c>
      <c r="AO77" s="196">
        <v>400.77</v>
      </c>
      <c r="AP77" s="196">
        <v>0</v>
      </c>
      <c r="AQ77" s="196">
        <v>0</v>
      </c>
      <c r="AR77" s="196">
        <v>14.07</v>
      </c>
      <c r="AS77" s="196">
        <v>23.7</v>
      </c>
      <c r="AT77" s="196">
        <v>39.71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114.11</v>
      </c>
      <c r="L78" s="196">
        <v>5.32</v>
      </c>
      <c r="M78" s="196">
        <v>2.29</v>
      </c>
      <c r="N78" s="196">
        <v>1.87</v>
      </c>
      <c r="O78" s="196">
        <v>2.63</v>
      </c>
      <c r="P78" s="196">
        <v>0.88</v>
      </c>
      <c r="Q78" s="196">
        <v>6.24</v>
      </c>
      <c r="R78" s="196">
        <v>0.67</v>
      </c>
      <c r="S78" s="196">
        <v>8.8000000000000007</v>
      </c>
      <c r="T78" s="196">
        <v>0</v>
      </c>
      <c r="U78" s="196">
        <v>1.78</v>
      </c>
      <c r="V78" s="196">
        <v>0.28999999999999998</v>
      </c>
      <c r="W78" s="196">
        <v>0.55000000000000004</v>
      </c>
      <c r="X78" s="196">
        <v>2.33</v>
      </c>
      <c r="Y78" s="196">
        <v>0</v>
      </c>
      <c r="Z78" s="196">
        <v>4.3899999999999997</v>
      </c>
      <c r="AA78" s="196">
        <v>1.42</v>
      </c>
      <c r="AB78" s="196">
        <v>0</v>
      </c>
      <c r="AC78" s="196">
        <v>1.77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19.41</v>
      </c>
      <c r="AL78" s="196">
        <v>0</v>
      </c>
      <c r="AM78" s="196">
        <v>0</v>
      </c>
      <c r="AN78" s="196">
        <v>0</v>
      </c>
      <c r="AO78" s="196">
        <v>400.77</v>
      </c>
      <c r="AP78" s="196">
        <v>0</v>
      </c>
      <c r="AQ78" s="196">
        <v>0</v>
      </c>
      <c r="AR78" s="196">
        <v>14.07</v>
      </c>
      <c r="AS78" s="196">
        <v>23.7</v>
      </c>
      <c r="AT78" s="196">
        <v>40.43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111.22</v>
      </c>
      <c r="L79" s="196">
        <v>5.32</v>
      </c>
      <c r="M79" s="196">
        <v>2.29</v>
      </c>
      <c r="N79" s="196">
        <v>1.87</v>
      </c>
      <c r="O79" s="196">
        <v>2.63</v>
      </c>
      <c r="P79" s="196">
        <v>0.88</v>
      </c>
      <c r="Q79" s="196">
        <v>6.24</v>
      </c>
      <c r="R79" s="196">
        <v>0.67</v>
      </c>
      <c r="S79" s="196">
        <v>8.8000000000000007</v>
      </c>
      <c r="T79" s="196">
        <v>0</v>
      </c>
      <c r="U79" s="196">
        <v>1.78</v>
      </c>
      <c r="V79" s="196">
        <v>0.28999999999999998</v>
      </c>
      <c r="W79" s="196">
        <v>0.55000000000000004</v>
      </c>
      <c r="X79" s="196">
        <v>2.33</v>
      </c>
      <c r="Y79" s="196">
        <v>0</v>
      </c>
      <c r="Z79" s="196">
        <v>3.27</v>
      </c>
      <c r="AA79" s="196">
        <v>1.07</v>
      </c>
      <c r="AB79" s="196">
        <v>0</v>
      </c>
      <c r="AC79" s="196">
        <v>1.77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19.41</v>
      </c>
      <c r="AL79" s="196">
        <v>0</v>
      </c>
      <c r="AM79" s="196">
        <v>0</v>
      </c>
      <c r="AN79" s="196">
        <v>0</v>
      </c>
      <c r="AO79" s="196">
        <v>400.77</v>
      </c>
      <c r="AP79" s="196">
        <v>0</v>
      </c>
      <c r="AQ79" s="196">
        <v>0</v>
      </c>
      <c r="AR79" s="196">
        <v>14.07</v>
      </c>
      <c r="AS79" s="196">
        <v>23.9</v>
      </c>
      <c r="AT79" s="196">
        <v>40.43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111.22</v>
      </c>
      <c r="L80" s="196">
        <v>5.32</v>
      </c>
      <c r="M80" s="196">
        <v>2.29</v>
      </c>
      <c r="N80" s="196">
        <v>1.87</v>
      </c>
      <c r="O80" s="196">
        <v>2.63</v>
      </c>
      <c r="P80" s="196">
        <v>0.88</v>
      </c>
      <c r="Q80" s="196">
        <v>6.24</v>
      </c>
      <c r="R80" s="196">
        <v>0.67</v>
      </c>
      <c r="S80" s="196">
        <v>8.8000000000000007</v>
      </c>
      <c r="T80" s="196">
        <v>0</v>
      </c>
      <c r="U80" s="196">
        <v>1.78</v>
      </c>
      <c r="V80" s="196">
        <v>0.28999999999999998</v>
      </c>
      <c r="W80" s="196">
        <v>0.55000000000000004</v>
      </c>
      <c r="X80" s="196">
        <v>2.33</v>
      </c>
      <c r="Y80" s="196">
        <v>0</v>
      </c>
      <c r="Z80" s="196">
        <v>4.3899999999999997</v>
      </c>
      <c r="AA80" s="196">
        <v>1.42</v>
      </c>
      <c r="AB80" s="196">
        <v>0</v>
      </c>
      <c r="AC80" s="196">
        <v>1.77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19.41</v>
      </c>
      <c r="AL80" s="196">
        <v>0</v>
      </c>
      <c r="AM80" s="196">
        <v>0</v>
      </c>
      <c r="AN80" s="196">
        <v>0</v>
      </c>
      <c r="AO80" s="196">
        <v>400.77</v>
      </c>
      <c r="AP80" s="196">
        <v>0</v>
      </c>
      <c r="AQ80" s="196">
        <v>0</v>
      </c>
      <c r="AR80" s="196">
        <v>14.07</v>
      </c>
      <c r="AS80" s="196">
        <v>23.9</v>
      </c>
      <c r="AT80" s="196">
        <v>40.43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129.63999999999999</v>
      </c>
      <c r="L81" s="196">
        <v>5.32</v>
      </c>
      <c r="M81" s="196">
        <v>2.29</v>
      </c>
      <c r="N81" s="196">
        <v>1.87</v>
      </c>
      <c r="O81" s="196">
        <v>2.63</v>
      </c>
      <c r="P81" s="196">
        <v>0.88</v>
      </c>
      <c r="Q81" s="196">
        <v>6.24</v>
      </c>
      <c r="R81" s="196">
        <v>0.67</v>
      </c>
      <c r="S81" s="196">
        <v>8.8000000000000007</v>
      </c>
      <c r="T81" s="196">
        <v>0</v>
      </c>
      <c r="U81" s="196">
        <v>1.78</v>
      </c>
      <c r="V81" s="196">
        <v>0.28999999999999998</v>
      </c>
      <c r="W81" s="196">
        <v>0.55000000000000004</v>
      </c>
      <c r="X81" s="196">
        <v>2.33</v>
      </c>
      <c r="Y81" s="196">
        <v>0</v>
      </c>
      <c r="Z81" s="196">
        <v>4.3899999999999997</v>
      </c>
      <c r="AA81" s="196">
        <v>1.42</v>
      </c>
      <c r="AB81" s="196">
        <v>0</v>
      </c>
      <c r="AC81" s="196">
        <v>1.77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19.41</v>
      </c>
      <c r="AL81" s="196">
        <v>0</v>
      </c>
      <c r="AM81" s="196">
        <v>0</v>
      </c>
      <c r="AN81" s="196">
        <v>0</v>
      </c>
      <c r="AO81" s="196">
        <v>400.77</v>
      </c>
      <c r="AP81" s="196">
        <v>0</v>
      </c>
      <c r="AQ81" s="196">
        <v>0</v>
      </c>
      <c r="AR81" s="196">
        <v>14.07</v>
      </c>
      <c r="AS81" s="196">
        <v>23.9</v>
      </c>
      <c r="AT81" s="196">
        <v>40.43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132.66</v>
      </c>
      <c r="L82" s="196">
        <v>3.73</v>
      </c>
      <c r="M82" s="196">
        <v>2.29</v>
      </c>
      <c r="N82" s="196">
        <v>1.87</v>
      </c>
      <c r="O82" s="196">
        <v>2.63</v>
      </c>
      <c r="P82" s="196">
        <v>0.88</v>
      </c>
      <c r="Q82" s="196">
        <v>6.24</v>
      </c>
      <c r="R82" s="196">
        <v>0.67</v>
      </c>
      <c r="S82" s="196">
        <v>8.8000000000000007</v>
      </c>
      <c r="T82" s="196">
        <v>0</v>
      </c>
      <c r="U82" s="196">
        <v>1.78</v>
      </c>
      <c r="V82" s="196">
        <v>0.28999999999999998</v>
      </c>
      <c r="W82" s="196">
        <v>0.55000000000000004</v>
      </c>
      <c r="X82" s="196">
        <v>2.33</v>
      </c>
      <c r="Y82" s="196">
        <v>0</v>
      </c>
      <c r="Z82" s="196">
        <v>4.3899999999999997</v>
      </c>
      <c r="AA82" s="196">
        <v>1.42</v>
      </c>
      <c r="AB82" s="196">
        <v>0</v>
      </c>
      <c r="AC82" s="196">
        <v>1.77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19.41</v>
      </c>
      <c r="AL82" s="196">
        <v>0</v>
      </c>
      <c r="AM82" s="196">
        <v>0</v>
      </c>
      <c r="AN82" s="196">
        <v>0</v>
      </c>
      <c r="AO82" s="196">
        <v>400.77</v>
      </c>
      <c r="AP82" s="196">
        <v>0</v>
      </c>
      <c r="AQ82" s="196">
        <v>0</v>
      </c>
      <c r="AR82" s="196">
        <v>14.07</v>
      </c>
      <c r="AS82" s="196">
        <v>23.9</v>
      </c>
      <c r="AT82" s="196">
        <v>40.43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163.34</v>
      </c>
      <c r="L83" s="196">
        <v>4.72</v>
      </c>
      <c r="M83" s="196">
        <v>2.29</v>
      </c>
      <c r="N83" s="196">
        <v>1.87</v>
      </c>
      <c r="O83" s="196">
        <v>2.63</v>
      </c>
      <c r="P83" s="196">
        <v>0.88</v>
      </c>
      <c r="Q83" s="196">
        <v>6.24</v>
      </c>
      <c r="R83" s="196">
        <v>0.67</v>
      </c>
      <c r="S83" s="196">
        <v>8.8000000000000007</v>
      </c>
      <c r="T83" s="196">
        <v>0</v>
      </c>
      <c r="U83" s="196">
        <v>1.78</v>
      </c>
      <c r="V83" s="196">
        <v>0.28999999999999998</v>
      </c>
      <c r="W83" s="196">
        <v>0.55000000000000004</v>
      </c>
      <c r="X83" s="196">
        <v>2.33</v>
      </c>
      <c r="Y83" s="196">
        <v>0</v>
      </c>
      <c r="Z83" s="196">
        <v>4.3899999999999997</v>
      </c>
      <c r="AA83" s="196">
        <v>1.42</v>
      </c>
      <c r="AB83" s="196">
        <v>0</v>
      </c>
      <c r="AC83" s="196">
        <v>1.77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16.75</v>
      </c>
      <c r="AL83" s="196">
        <v>0</v>
      </c>
      <c r="AM83" s="196">
        <v>0</v>
      </c>
      <c r="AN83" s="196">
        <v>0</v>
      </c>
      <c r="AO83" s="196">
        <v>400.77</v>
      </c>
      <c r="AP83" s="196">
        <v>0</v>
      </c>
      <c r="AQ83" s="196">
        <v>0</v>
      </c>
      <c r="AR83" s="196">
        <v>14.07</v>
      </c>
      <c r="AS83" s="196">
        <v>23.9</v>
      </c>
      <c r="AT83" s="196">
        <v>40.43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162.4</v>
      </c>
      <c r="L84" s="196">
        <v>5.32</v>
      </c>
      <c r="M84" s="196">
        <v>2.29</v>
      </c>
      <c r="N84" s="196">
        <v>1.87</v>
      </c>
      <c r="O84" s="196">
        <v>2.63</v>
      </c>
      <c r="P84" s="196">
        <v>0.88</v>
      </c>
      <c r="Q84" s="196">
        <v>6.24</v>
      </c>
      <c r="R84" s="196">
        <v>0.67</v>
      </c>
      <c r="S84" s="196">
        <v>8.8000000000000007</v>
      </c>
      <c r="T84" s="196">
        <v>0</v>
      </c>
      <c r="U84" s="196">
        <v>1.78</v>
      </c>
      <c r="V84" s="196">
        <v>0.28999999999999998</v>
      </c>
      <c r="W84" s="196">
        <v>0.55000000000000004</v>
      </c>
      <c r="X84" s="196">
        <v>2.33</v>
      </c>
      <c r="Y84" s="196">
        <v>0</v>
      </c>
      <c r="Z84" s="196">
        <v>4.3899999999999997</v>
      </c>
      <c r="AA84" s="196">
        <v>1.42</v>
      </c>
      <c r="AB84" s="196">
        <v>0</v>
      </c>
      <c r="AC84" s="196">
        <v>1.77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16.75</v>
      </c>
      <c r="AL84" s="196">
        <v>0</v>
      </c>
      <c r="AM84" s="196">
        <v>0</v>
      </c>
      <c r="AN84" s="196">
        <v>0</v>
      </c>
      <c r="AO84" s="196">
        <v>400.77</v>
      </c>
      <c r="AP84" s="196">
        <v>0</v>
      </c>
      <c r="AQ84" s="196">
        <v>0</v>
      </c>
      <c r="AR84" s="196">
        <v>14.07</v>
      </c>
      <c r="AS84" s="196">
        <v>23.9</v>
      </c>
      <c r="AT84" s="196">
        <v>40.43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172.62</v>
      </c>
      <c r="L85" s="196">
        <v>5.32</v>
      </c>
      <c r="M85" s="196">
        <v>2.29</v>
      </c>
      <c r="N85" s="196">
        <v>1.87</v>
      </c>
      <c r="O85" s="196">
        <v>2.63</v>
      </c>
      <c r="P85" s="196">
        <v>0.88</v>
      </c>
      <c r="Q85" s="196">
        <v>6.24</v>
      </c>
      <c r="R85" s="196">
        <v>0.67</v>
      </c>
      <c r="S85" s="196">
        <v>8.8000000000000007</v>
      </c>
      <c r="T85" s="196">
        <v>0</v>
      </c>
      <c r="U85" s="196">
        <v>1.78</v>
      </c>
      <c r="V85" s="196">
        <v>0.28999999999999998</v>
      </c>
      <c r="W85" s="196">
        <v>0.55000000000000004</v>
      </c>
      <c r="X85" s="196">
        <v>2.33</v>
      </c>
      <c r="Y85" s="196">
        <v>0</v>
      </c>
      <c r="Z85" s="196">
        <v>4.3899999999999997</v>
      </c>
      <c r="AA85" s="196">
        <v>1.42</v>
      </c>
      <c r="AB85" s="196">
        <v>0</v>
      </c>
      <c r="AC85" s="196">
        <v>1.77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16.75</v>
      </c>
      <c r="AL85" s="196">
        <v>0</v>
      </c>
      <c r="AM85" s="196">
        <v>0</v>
      </c>
      <c r="AN85" s="196">
        <v>0</v>
      </c>
      <c r="AO85" s="196">
        <v>400.77</v>
      </c>
      <c r="AP85" s="196">
        <v>0</v>
      </c>
      <c r="AQ85" s="196">
        <v>0</v>
      </c>
      <c r="AR85" s="196">
        <v>14.07</v>
      </c>
      <c r="AS85" s="196">
        <v>23.9</v>
      </c>
      <c r="AT85" s="196">
        <v>40.43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163.33000000000001</v>
      </c>
      <c r="L86" s="196">
        <v>5.32</v>
      </c>
      <c r="M86" s="196">
        <v>2.29</v>
      </c>
      <c r="N86" s="196">
        <v>1.87</v>
      </c>
      <c r="O86" s="196">
        <v>2.63</v>
      </c>
      <c r="P86" s="196">
        <v>0.88</v>
      </c>
      <c r="Q86" s="196">
        <v>6.24</v>
      </c>
      <c r="R86" s="196">
        <v>0.67</v>
      </c>
      <c r="S86" s="196">
        <v>8.8000000000000007</v>
      </c>
      <c r="T86" s="196">
        <v>0</v>
      </c>
      <c r="U86" s="196">
        <v>1.78</v>
      </c>
      <c r="V86" s="196">
        <v>0.28000000000000003</v>
      </c>
      <c r="W86" s="196">
        <v>0.55000000000000004</v>
      </c>
      <c r="X86" s="196">
        <v>2.33</v>
      </c>
      <c r="Y86" s="196">
        <v>0</v>
      </c>
      <c r="Z86" s="196">
        <v>4.3899999999999997</v>
      </c>
      <c r="AA86" s="196">
        <v>1.42</v>
      </c>
      <c r="AB86" s="196">
        <v>0</v>
      </c>
      <c r="AC86" s="196">
        <v>1.77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16.75</v>
      </c>
      <c r="AL86" s="196">
        <v>0</v>
      </c>
      <c r="AM86" s="196">
        <v>0</v>
      </c>
      <c r="AN86" s="196">
        <v>0</v>
      </c>
      <c r="AO86" s="196">
        <v>400.77</v>
      </c>
      <c r="AP86" s="196">
        <v>0</v>
      </c>
      <c r="AQ86" s="196">
        <v>0</v>
      </c>
      <c r="AR86" s="196">
        <v>14.07</v>
      </c>
      <c r="AS86" s="196">
        <v>23.9</v>
      </c>
      <c r="AT86" s="196">
        <v>40.43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167.98</v>
      </c>
      <c r="L87" s="196">
        <v>5.32</v>
      </c>
      <c r="M87" s="196">
        <v>2.29</v>
      </c>
      <c r="N87" s="196">
        <v>1.87</v>
      </c>
      <c r="O87" s="196">
        <v>2.63</v>
      </c>
      <c r="P87" s="196">
        <v>0.88</v>
      </c>
      <c r="Q87" s="196">
        <v>6.24</v>
      </c>
      <c r="R87" s="196">
        <v>0.67</v>
      </c>
      <c r="S87" s="196">
        <v>8.8000000000000007</v>
      </c>
      <c r="T87" s="196">
        <v>0</v>
      </c>
      <c r="U87" s="196">
        <v>1.78</v>
      </c>
      <c r="V87" s="196">
        <v>0.28999999999999998</v>
      </c>
      <c r="W87" s="196">
        <v>0.55000000000000004</v>
      </c>
      <c r="X87" s="196">
        <v>2.33</v>
      </c>
      <c r="Y87" s="196">
        <v>0</v>
      </c>
      <c r="Z87" s="196">
        <v>4.3899999999999997</v>
      </c>
      <c r="AA87" s="196">
        <v>1.42</v>
      </c>
      <c r="AB87" s="196">
        <v>0</v>
      </c>
      <c r="AC87" s="196">
        <v>1.77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16.75</v>
      </c>
      <c r="AL87" s="196">
        <v>0</v>
      </c>
      <c r="AM87" s="196">
        <v>0</v>
      </c>
      <c r="AN87" s="196">
        <v>0</v>
      </c>
      <c r="AO87" s="196">
        <v>400.77</v>
      </c>
      <c r="AP87" s="196">
        <v>0</v>
      </c>
      <c r="AQ87" s="196">
        <v>0</v>
      </c>
      <c r="AR87" s="196">
        <v>14.3</v>
      </c>
      <c r="AS87" s="196">
        <v>23.9</v>
      </c>
      <c r="AT87" s="196">
        <v>40.43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180.06</v>
      </c>
      <c r="L88" s="196">
        <v>5.32</v>
      </c>
      <c r="M88" s="196">
        <v>2.29</v>
      </c>
      <c r="N88" s="196">
        <v>1.87</v>
      </c>
      <c r="O88" s="196">
        <v>2.63</v>
      </c>
      <c r="P88" s="196">
        <v>0.88</v>
      </c>
      <c r="Q88" s="196">
        <v>6.24</v>
      </c>
      <c r="R88" s="196">
        <v>0.67</v>
      </c>
      <c r="S88" s="196">
        <v>8.8000000000000007</v>
      </c>
      <c r="T88" s="196">
        <v>0</v>
      </c>
      <c r="U88" s="196">
        <v>1.78</v>
      </c>
      <c r="V88" s="196">
        <v>0.28999999999999998</v>
      </c>
      <c r="W88" s="196">
        <v>0.55000000000000004</v>
      </c>
      <c r="X88" s="196">
        <v>2.33</v>
      </c>
      <c r="Y88" s="196">
        <v>0</v>
      </c>
      <c r="Z88" s="196">
        <v>4.3899999999999997</v>
      </c>
      <c r="AA88" s="196">
        <v>1.42</v>
      </c>
      <c r="AB88" s="196">
        <v>0</v>
      </c>
      <c r="AC88" s="196">
        <v>1.77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16.75</v>
      </c>
      <c r="AL88" s="196">
        <v>0</v>
      </c>
      <c r="AM88" s="196">
        <v>0</v>
      </c>
      <c r="AN88" s="196">
        <v>0</v>
      </c>
      <c r="AO88" s="196">
        <v>400.77</v>
      </c>
      <c r="AP88" s="196">
        <v>0</v>
      </c>
      <c r="AQ88" s="196">
        <v>0</v>
      </c>
      <c r="AR88" s="196">
        <v>14.3</v>
      </c>
      <c r="AS88" s="196">
        <v>23.9</v>
      </c>
      <c r="AT88" s="196">
        <v>40.43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167.98</v>
      </c>
      <c r="L89" s="196">
        <v>5.32</v>
      </c>
      <c r="M89" s="196">
        <v>2.29</v>
      </c>
      <c r="N89" s="196">
        <v>1.87</v>
      </c>
      <c r="O89" s="196">
        <v>2.63</v>
      </c>
      <c r="P89" s="196">
        <v>0.88</v>
      </c>
      <c r="Q89" s="196">
        <v>6.24</v>
      </c>
      <c r="R89" s="196">
        <v>0.67</v>
      </c>
      <c r="S89" s="196">
        <v>8.8000000000000007</v>
      </c>
      <c r="T89" s="196">
        <v>0</v>
      </c>
      <c r="U89" s="196">
        <v>1.78</v>
      </c>
      <c r="V89" s="196">
        <v>0.28999999999999998</v>
      </c>
      <c r="W89" s="196">
        <v>0.55000000000000004</v>
      </c>
      <c r="X89" s="196">
        <v>2.33</v>
      </c>
      <c r="Y89" s="196">
        <v>0</v>
      </c>
      <c r="Z89" s="196">
        <v>4.3899999999999997</v>
      </c>
      <c r="AA89" s="196">
        <v>1.42</v>
      </c>
      <c r="AB89" s="196">
        <v>0</v>
      </c>
      <c r="AC89" s="196">
        <v>1.77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16.75</v>
      </c>
      <c r="AL89" s="196">
        <v>0</v>
      </c>
      <c r="AM89" s="196">
        <v>0</v>
      </c>
      <c r="AN89" s="196">
        <v>0</v>
      </c>
      <c r="AO89" s="196">
        <v>400.77</v>
      </c>
      <c r="AP89" s="196">
        <v>0</v>
      </c>
      <c r="AQ89" s="196">
        <v>0</v>
      </c>
      <c r="AR89" s="196">
        <v>14.3</v>
      </c>
      <c r="AS89" s="196">
        <v>23.95</v>
      </c>
      <c r="AT89" s="196">
        <v>40.43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164.26</v>
      </c>
      <c r="L90" s="196">
        <v>5.32</v>
      </c>
      <c r="M90" s="196">
        <v>2.29</v>
      </c>
      <c r="N90" s="196">
        <v>1.87</v>
      </c>
      <c r="O90" s="196">
        <v>2.63</v>
      </c>
      <c r="P90" s="196">
        <v>0.88</v>
      </c>
      <c r="Q90" s="196">
        <v>6.24</v>
      </c>
      <c r="R90" s="196">
        <v>0.67</v>
      </c>
      <c r="S90" s="196">
        <v>8.8000000000000007</v>
      </c>
      <c r="T90" s="196">
        <v>0</v>
      </c>
      <c r="U90" s="196">
        <v>1.78</v>
      </c>
      <c r="V90" s="196">
        <v>0.28999999999999998</v>
      </c>
      <c r="W90" s="196">
        <v>0.55000000000000004</v>
      </c>
      <c r="X90" s="196">
        <v>2.33</v>
      </c>
      <c r="Y90" s="196">
        <v>0</v>
      </c>
      <c r="Z90" s="196">
        <v>4.3899999999999997</v>
      </c>
      <c r="AA90" s="196">
        <v>1.42</v>
      </c>
      <c r="AB90" s="196">
        <v>0</v>
      </c>
      <c r="AC90" s="196">
        <v>1.77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16.75</v>
      </c>
      <c r="AL90" s="196">
        <v>0</v>
      </c>
      <c r="AM90" s="196">
        <v>0</v>
      </c>
      <c r="AN90" s="196">
        <v>0</v>
      </c>
      <c r="AO90" s="196">
        <v>400.77</v>
      </c>
      <c r="AP90" s="196">
        <v>0</v>
      </c>
      <c r="AQ90" s="196">
        <v>0</v>
      </c>
      <c r="AR90" s="196">
        <v>14.3</v>
      </c>
      <c r="AS90" s="196">
        <v>23.95</v>
      </c>
      <c r="AT90" s="196">
        <v>40.43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162.4</v>
      </c>
      <c r="L91" s="196">
        <v>5.32</v>
      </c>
      <c r="M91" s="196">
        <v>2.29</v>
      </c>
      <c r="N91" s="196">
        <v>1.87</v>
      </c>
      <c r="O91" s="196">
        <v>2.63</v>
      </c>
      <c r="P91" s="196">
        <v>0.88</v>
      </c>
      <c r="Q91" s="196">
        <v>6.24</v>
      </c>
      <c r="R91" s="196">
        <v>0.67</v>
      </c>
      <c r="S91" s="196">
        <v>8.8000000000000007</v>
      </c>
      <c r="T91" s="196">
        <v>0</v>
      </c>
      <c r="U91" s="196">
        <v>1.78</v>
      </c>
      <c r="V91" s="196">
        <v>0.28999999999999998</v>
      </c>
      <c r="W91" s="196">
        <v>0.54</v>
      </c>
      <c r="X91" s="196">
        <v>2.33</v>
      </c>
      <c r="Y91" s="196">
        <v>0</v>
      </c>
      <c r="Z91" s="196">
        <v>4.3899999999999997</v>
      </c>
      <c r="AA91" s="196">
        <v>1.42</v>
      </c>
      <c r="AB91" s="196">
        <v>0</v>
      </c>
      <c r="AC91" s="196">
        <v>1.77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16.75</v>
      </c>
      <c r="AL91" s="196">
        <v>0</v>
      </c>
      <c r="AM91" s="196">
        <v>0</v>
      </c>
      <c r="AN91" s="196">
        <v>0</v>
      </c>
      <c r="AO91" s="196">
        <v>400.77</v>
      </c>
      <c r="AP91" s="196">
        <v>0</v>
      </c>
      <c r="AQ91" s="196">
        <v>0</v>
      </c>
      <c r="AR91" s="196">
        <v>14.3</v>
      </c>
      <c r="AS91" s="196">
        <v>23.95</v>
      </c>
      <c r="AT91" s="196">
        <v>40.43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156.82</v>
      </c>
      <c r="L92" s="196">
        <v>5.32</v>
      </c>
      <c r="M92" s="196">
        <v>2.29</v>
      </c>
      <c r="N92" s="196">
        <v>1.87</v>
      </c>
      <c r="O92" s="196">
        <v>2.63</v>
      </c>
      <c r="P92" s="196">
        <v>0.88</v>
      </c>
      <c r="Q92" s="196">
        <v>6.24</v>
      </c>
      <c r="R92" s="196">
        <v>0.67</v>
      </c>
      <c r="S92" s="196">
        <v>8.8000000000000007</v>
      </c>
      <c r="T92" s="196">
        <v>0</v>
      </c>
      <c r="U92" s="196">
        <v>1.78</v>
      </c>
      <c r="V92" s="196">
        <v>0.28999999999999998</v>
      </c>
      <c r="W92" s="196">
        <v>0.54</v>
      </c>
      <c r="X92" s="196">
        <v>2.33</v>
      </c>
      <c r="Y92" s="196">
        <v>0</v>
      </c>
      <c r="Z92" s="196">
        <v>4.3899999999999997</v>
      </c>
      <c r="AA92" s="196">
        <v>1.42</v>
      </c>
      <c r="AB92" s="196">
        <v>0</v>
      </c>
      <c r="AC92" s="196">
        <v>1.77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16.75</v>
      </c>
      <c r="AL92" s="196">
        <v>0</v>
      </c>
      <c r="AM92" s="196">
        <v>0</v>
      </c>
      <c r="AN92" s="196">
        <v>0</v>
      </c>
      <c r="AO92" s="196">
        <v>400.77</v>
      </c>
      <c r="AP92" s="196">
        <v>0</v>
      </c>
      <c r="AQ92" s="196">
        <v>0</v>
      </c>
      <c r="AR92" s="196">
        <v>14.3</v>
      </c>
      <c r="AS92" s="196">
        <v>23.95</v>
      </c>
      <c r="AT92" s="196">
        <v>40.43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180.99</v>
      </c>
      <c r="L93" s="196">
        <v>5.32</v>
      </c>
      <c r="M93" s="196">
        <v>2.29</v>
      </c>
      <c r="N93" s="196">
        <v>1.87</v>
      </c>
      <c r="O93" s="196">
        <v>2.63</v>
      </c>
      <c r="P93" s="196">
        <v>0.88</v>
      </c>
      <c r="Q93" s="196">
        <v>6.24</v>
      </c>
      <c r="R93" s="196">
        <v>0.67</v>
      </c>
      <c r="S93" s="196">
        <v>8.8000000000000007</v>
      </c>
      <c r="T93" s="196">
        <v>0</v>
      </c>
      <c r="U93" s="196">
        <v>1.78</v>
      </c>
      <c r="V93" s="196">
        <v>0.28999999999999998</v>
      </c>
      <c r="W93" s="196">
        <v>0.55000000000000004</v>
      </c>
      <c r="X93" s="196">
        <v>2.33</v>
      </c>
      <c r="Y93" s="196">
        <v>0</v>
      </c>
      <c r="Z93" s="196">
        <v>4.3899999999999997</v>
      </c>
      <c r="AA93" s="196">
        <v>1.42</v>
      </c>
      <c r="AB93" s="196">
        <v>0</v>
      </c>
      <c r="AC93" s="196">
        <v>1.77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16.75</v>
      </c>
      <c r="AL93" s="196">
        <v>0</v>
      </c>
      <c r="AM93" s="196">
        <v>0</v>
      </c>
      <c r="AN93" s="196">
        <v>0</v>
      </c>
      <c r="AO93" s="196">
        <v>400.77</v>
      </c>
      <c r="AP93" s="196">
        <v>0</v>
      </c>
      <c r="AQ93" s="196">
        <v>0</v>
      </c>
      <c r="AR93" s="196">
        <v>14.3</v>
      </c>
      <c r="AS93" s="196">
        <v>23.95</v>
      </c>
      <c r="AT93" s="196">
        <v>40.43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213.11</v>
      </c>
      <c r="L94" s="196">
        <v>5.32</v>
      </c>
      <c r="M94" s="196">
        <v>2.29</v>
      </c>
      <c r="N94" s="196">
        <v>1.87</v>
      </c>
      <c r="O94" s="196">
        <v>2.63</v>
      </c>
      <c r="P94" s="196">
        <v>0.88</v>
      </c>
      <c r="Q94" s="196">
        <v>6.24</v>
      </c>
      <c r="R94" s="196">
        <v>0.67</v>
      </c>
      <c r="S94" s="196">
        <v>8.8000000000000007</v>
      </c>
      <c r="T94" s="196">
        <v>0</v>
      </c>
      <c r="U94" s="196">
        <v>1.78</v>
      </c>
      <c r="V94" s="196">
        <v>0.28999999999999998</v>
      </c>
      <c r="W94" s="196">
        <v>0.55000000000000004</v>
      </c>
      <c r="X94" s="196">
        <v>2.33</v>
      </c>
      <c r="Y94" s="196">
        <v>0</v>
      </c>
      <c r="Z94" s="196">
        <v>4.3899999999999997</v>
      </c>
      <c r="AA94" s="196">
        <v>1.42</v>
      </c>
      <c r="AB94" s="196">
        <v>0</v>
      </c>
      <c r="AC94" s="196">
        <v>1.77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16.75</v>
      </c>
      <c r="AL94" s="196">
        <v>0</v>
      </c>
      <c r="AM94" s="196">
        <v>0</v>
      </c>
      <c r="AN94" s="196">
        <v>0</v>
      </c>
      <c r="AO94" s="196">
        <v>400.77</v>
      </c>
      <c r="AP94" s="196">
        <v>0</v>
      </c>
      <c r="AQ94" s="196">
        <v>0</v>
      </c>
      <c r="AR94" s="196">
        <v>14.3</v>
      </c>
      <c r="AS94" s="196">
        <v>23.95</v>
      </c>
      <c r="AT94" s="196">
        <v>40.43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258.64999999999998</v>
      </c>
      <c r="L95" s="196">
        <v>5.32</v>
      </c>
      <c r="M95" s="196">
        <v>2.29</v>
      </c>
      <c r="N95" s="196">
        <v>1.87</v>
      </c>
      <c r="O95" s="196">
        <v>2.63</v>
      </c>
      <c r="P95" s="196">
        <v>0.88</v>
      </c>
      <c r="Q95" s="196">
        <v>6.24</v>
      </c>
      <c r="R95" s="196">
        <v>13.8</v>
      </c>
      <c r="S95" s="196">
        <v>8.8000000000000007</v>
      </c>
      <c r="T95" s="196">
        <v>0</v>
      </c>
      <c r="U95" s="196">
        <v>1.78</v>
      </c>
      <c r="V95" s="196">
        <v>5.08</v>
      </c>
      <c r="W95" s="196">
        <v>0.54</v>
      </c>
      <c r="X95" s="196">
        <v>2.33</v>
      </c>
      <c r="Y95" s="196">
        <v>0</v>
      </c>
      <c r="Z95" s="196">
        <v>25.82</v>
      </c>
      <c r="AA95" s="196">
        <v>26.12</v>
      </c>
      <c r="AB95" s="196">
        <v>0</v>
      </c>
      <c r="AC95" s="196">
        <v>1.77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16.75</v>
      </c>
      <c r="AL95" s="196">
        <v>0</v>
      </c>
      <c r="AM95" s="196">
        <v>0</v>
      </c>
      <c r="AN95" s="196">
        <v>0</v>
      </c>
      <c r="AO95" s="196">
        <v>400.77</v>
      </c>
      <c r="AP95" s="196">
        <v>0</v>
      </c>
      <c r="AQ95" s="196">
        <v>0</v>
      </c>
      <c r="AR95" s="196">
        <v>14.3</v>
      </c>
      <c r="AS95" s="196">
        <v>23.95</v>
      </c>
      <c r="AT95" s="196">
        <v>40.43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258.64999999999998</v>
      </c>
      <c r="L96" s="196">
        <v>5.32</v>
      </c>
      <c r="M96" s="196">
        <v>2.29</v>
      </c>
      <c r="N96" s="196">
        <v>1.87</v>
      </c>
      <c r="O96" s="196">
        <v>2.63</v>
      </c>
      <c r="P96" s="196">
        <v>0.88</v>
      </c>
      <c r="Q96" s="196">
        <v>6.24</v>
      </c>
      <c r="R96" s="196">
        <v>13.8</v>
      </c>
      <c r="S96" s="196">
        <v>8.8000000000000007</v>
      </c>
      <c r="T96" s="196">
        <v>0</v>
      </c>
      <c r="U96" s="196">
        <v>1.78</v>
      </c>
      <c r="V96" s="196">
        <v>5.08</v>
      </c>
      <c r="W96" s="196">
        <v>0.54</v>
      </c>
      <c r="X96" s="196">
        <v>2.33</v>
      </c>
      <c r="Y96" s="196">
        <v>0</v>
      </c>
      <c r="Z96" s="196">
        <v>64.38</v>
      </c>
      <c r="AA96" s="196">
        <v>26.12</v>
      </c>
      <c r="AB96" s="196">
        <v>0</v>
      </c>
      <c r="AC96" s="196">
        <v>1.77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16.75</v>
      </c>
      <c r="AL96" s="196">
        <v>0</v>
      </c>
      <c r="AM96" s="196">
        <v>0</v>
      </c>
      <c r="AN96" s="196">
        <v>0</v>
      </c>
      <c r="AO96" s="196">
        <v>400.77</v>
      </c>
      <c r="AP96" s="196">
        <v>0</v>
      </c>
      <c r="AQ96" s="196">
        <v>0</v>
      </c>
      <c r="AR96" s="196">
        <v>14.3</v>
      </c>
      <c r="AS96" s="196">
        <v>23.95</v>
      </c>
      <c r="AT96" s="196">
        <v>40.43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258.64999999999998</v>
      </c>
      <c r="L97" s="196">
        <v>5.32</v>
      </c>
      <c r="M97" s="196">
        <v>2.29</v>
      </c>
      <c r="N97" s="196">
        <v>1.87</v>
      </c>
      <c r="O97" s="196">
        <v>2.63</v>
      </c>
      <c r="P97" s="196">
        <v>0.88</v>
      </c>
      <c r="Q97" s="196">
        <v>6.24</v>
      </c>
      <c r="R97" s="196">
        <v>13.8</v>
      </c>
      <c r="S97" s="196">
        <v>8.8000000000000007</v>
      </c>
      <c r="T97" s="196">
        <v>0</v>
      </c>
      <c r="U97" s="196">
        <v>1.78</v>
      </c>
      <c r="V97" s="196">
        <v>5.08</v>
      </c>
      <c r="W97" s="196">
        <v>0.54</v>
      </c>
      <c r="X97" s="196">
        <v>2.33</v>
      </c>
      <c r="Y97" s="196">
        <v>0</v>
      </c>
      <c r="Z97" s="196">
        <v>64.38</v>
      </c>
      <c r="AA97" s="196">
        <v>26.12</v>
      </c>
      <c r="AB97" s="196">
        <v>0</v>
      </c>
      <c r="AC97" s="196">
        <v>1.77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16.75</v>
      </c>
      <c r="AL97" s="196">
        <v>0</v>
      </c>
      <c r="AM97" s="196">
        <v>0</v>
      </c>
      <c r="AN97" s="196">
        <v>0</v>
      </c>
      <c r="AO97" s="196">
        <v>400.77</v>
      </c>
      <c r="AP97" s="196">
        <v>0</v>
      </c>
      <c r="AQ97" s="196">
        <v>0</v>
      </c>
      <c r="AR97" s="196">
        <v>14.3</v>
      </c>
      <c r="AS97" s="196">
        <v>23.95</v>
      </c>
      <c r="AT97" s="196">
        <v>40.43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258.64999999999998</v>
      </c>
      <c r="L98" s="196">
        <v>5.32</v>
      </c>
      <c r="M98" s="196">
        <v>2.29</v>
      </c>
      <c r="N98" s="196">
        <v>1.87</v>
      </c>
      <c r="O98" s="196">
        <v>2.63</v>
      </c>
      <c r="P98" s="196">
        <v>0.88</v>
      </c>
      <c r="Q98" s="196">
        <v>6.24</v>
      </c>
      <c r="R98" s="196">
        <v>13.8</v>
      </c>
      <c r="S98" s="196">
        <v>8.8000000000000007</v>
      </c>
      <c r="T98" s="196">
        <v>0</v>
      </c>
      <c r="U98" s="196">
        <v>1.78</v>
      </c>
      <c r="V98" s="196">
        <v>5.08</v>
      </c>
      <c r="W98" s="196">
        <v>0.55000000000000004</v>
      </c>
      <c r="X98" s="196">
        <v>2.33</v>
      </c>
      <c r="Y98" s="196">
        <v>0</v>
      </c>
      <c r="Z98" s="196">
        <v>64.38</v>
      </c>
      <c r="AA98" s="196">
        <v>26.12</v>
      </c>
      <c r="AB98" s="196">
        <v>0</v>
      </c>
      <c r="AC98" s="196">
        <v>1.77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16.75</v>
      </c>
      <c r="AL98" s="196">
        <v>0</v>
      </c>
      <c r="AM98" s="196">
        <v>0</v>
      </c>
      <c r="AN98" s="196">
        <v>0</v>
      </c>
      <c r="AO98" s="196">
        <v>400.77</v>
      </c>
      <c r="AP98" s="196">
        <v>0</v>
      </c>
      <c r="AQ98" s="196">
        <v>0</v>
      </c>
      <c r="AR98" s="196">
        <v>14.3</v>
      </c>
      <c r="AS98" s="196">
        <v>23.95</v>
      </c>
      <c r="AT98" s="196">
        <v>40.43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3.9482375000000003</v>
      </c>
      <c r="L99">
        <f t="shared" si="0"/>
        <v>0.12713249999999987</v>
      </c>
      <c r="M99">
        <f t="shared" si="0"/>
        <v>0.13339250000000027</v>
      </c>
      <c r="N99">
        <f t="shared" si="0"/>
        <v>0.10814000000000008</v>
      </c>
      <c r="O99">
        <f t="shared" si="0"/>
        <v>0.13939249999999992</v>
      </c>
      <c r="P99">
        <f t="shared" si="0"/>
        <v>2.1119999999999993E-2</v>
      </c>
      <c r="Q99">
        <f t="shared" si="0"/>
        <v>0.14866750000000001</v>
      </c>
      <c r="R99">
        <f t="shared" si="0"/>
        <v>0.11968000000000031</v>
      </c>
      <c r="S99">
        <f t="shared" si="0"/>
        <v>0.21022249999999953</v>
      </c>
      <c r="T99">
        <f t="shared" si="0"/>
        <v>0</v>
      </c>
      <c r="U99">
        <f t="shared" si="0"/>
        <v>4.3035000000000025E-2</v>
      </c>
      <c r="V99">
        <f t="shared" si="0"/>
        <v>4.5370000000000014E-2</v>
      </c>
      <c r="W99">
        <f t="shared" si="0"/>
        <v>6.349750000000022E-2</v>
      </c>
      <c r="X99">
        <f t="shared" si="0"/>
        <v>0.29477749999999919</v>
      </c>
      <c r="Y99">
        <f t="shared" si="0"/>
        <v>0</v>
      </c>
      <c r="Z99">
        <f t="shared" si="0"/>
        <v>0.54697500000000165</v>
      </c>
      <c r="AA99">
        <f t="shared" si="0"/>
        <v>0.21926249999999944</v>
      </c>
      <c r="AB99">
        <f t="shared" si="0"/>
        <v>0</v>
      </c>
      <c r="AC99">
        <f t="shared" si="0"/>
        <v>5.333500000000007E-2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0.40405750000000035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9.5718000000000032</v>
      </c>
      <c r="AP99">
        <f t="shared" si="0"/>
        <v>0</v>
      </c>
      <c r="AQ99">
        <f t="shared" ref="AQ99:AX99" si="1">SUM(AQ3:AQ98)/4000</f>
        <v>0</v>
      </c>
      <c r="AR99">
        <f t="shared" si="1"/>
        <v>0.33831000000000011</v>
      </c>
      <c r="AS99">
        <f t="shared" si="1"/>
        <v>0.57244250000000008</v>
      </c>
      <c r="AT99">
        <f t="shared" si="1"/>
        <v>0.96995999999999849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82.21</v>
      </c>
      <c r="L3" s="196">
        <v>31.92</v>
      </c>
      <c r="M3" s="196">
        <v>0</v>
      </c>
      <c r="N3" s="196">
        <v>1.0900000000000001</v>
      </c>
      <c r="O3" s="196">
        <v>1.81</v>
      </c>
      <c r="P3" s="196">
        <v>2.2000000000000002</v>
      </c>
      <c r="Q3" s="196">
        <v>3.29</v>
      </c>
      <c r="R3" s="196">
        <v>5.95</v>
      </c>
      <c r="S3" s="196">
        <v>3.81</v>
      </c>
      <c r="T3" s="196">
        <v>0</v>
      </c>
      <c r="U3" s="196">
        <v>9.64</v>
      </c>
      <c r="V3" s="196">
        <v>4.6100000000000003</v>
      </c>
      <c r="W3" s="196">
        <v>4.0199999999999996</v>
      </c>
      <c r="X3" s="196">
        <v>18.190000000000001</v>
      </c>
      <c r="Y3" s="196">
        <v>0</v>
      </c>
      <c r="Z3" s="196">
        <v>36.94</v>
      </c>
      <c r="AA3" s="196">
        <v>13.27</v>
      </c>
      <c r="AB3" s="196">
        <v>0</v>
      </c>
      <c r="AC3" s="196">
        <v>0.97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9.01</v>
      </c>
      <c r="AL3" s="196">
        <v>0</v>
      </c>
      <c r="AM3" s="196">
        <v>0</v>
      </c>
      <c r="AN3" s="196">
        <v>0</v>
      </c>
      <c r="AO3" s="196">
        <v>231.75</v>
      </c>
      <c r="AP3" s="196">
        <v>0</v>
      </c>
      <c r="AQ3" s="196">
        <v>0</v>
      </c>
      <c r="AR3" s="196">
        <v>8.27</v>
      </c>
      <c r="AS3" s="196">
        <v>13.88</v>
      </c>
      <c r="AT3" s="196">
        <v>23.38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82.21</v>
      </c>
      <c r="L4" s="196">
        <v>31.92</v>
      </c>
      <c r="M4" s="196">
        <v>0</v>
      </c>
      <c r="N4" s="196">
        <v>1.0900000000000001</v>
      </c>
      <c r="O4" s="196">
        <v>1.81</v>
      </c>
      <c r="P4" s="196">
        <v>2.2000000000000002</v>
      </c>
      <c r="Q4" s="196">
        <v>3.29</v>
      </c>
      <c r="R4" s="196">
        <v>5.95</v>
      </c>
      <c r="S4" s="196">
        <v>3.81</v>
      </c>
      <c r="T4" s="196">
        <v>0</v>
      </c>
      <c r="U4" s="196">
        <v>9.64</v>
      </c>
      <c r="V4" s="196">
        <v>4.6100000000000003</v>
      </c>
      <c r="W4" s="196">
        <v>4.0199999999999996</v>
      </c>
      <c r="X4" s="196">
        <v>18.190000000000001</v>
      </c>
      <c r="Y4" s="196">
        <v>0</v>
      </c>
      <c r="Z4" s="196">
        <v>36.94</v>
      </c>
      <c r="AA4" s="196">
        <v>13.27</v>
      </c>
      <c r="AB4" s="196">
        <v>0</v>
      </c>
      <c r="AC4" s="196">
        <v>0.97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9.01</v>
      </c>
      <c r="AL4" s="196">
        <v>0</v>
      </c>
      <c r="AM4" s="196">
        <v>0</v>
      </c>
      <c r="AN4" s="196">
        <v>0</v>
      </c>
      <c r="AO4" s="196">
        <v>231.75</v>
      </c>
      <c r="AP4" s="196">
        <v>0</v>
      </c>
      <c r="AQ4" s="196">
        <v>0</v>
      </c>
      <c r="AR4" s="196">
        <v>8.27</v>
      </c>
      <c r="AS4" s="196">
        <v>13.88</v>
      </c>
      <c r="AT4" s="196">
        <v>23.38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82.21</v>
      </c>
      <c r="L5" s="196">
        <v>31.92</v>
      </c>
      <c r="M5" s="196">
        <v>0</v>
      </c>
      <c r="N5" s="196">
        <v>1.0900000000000001</v>
      </c>
      <c r="O5" s="196">
        <v>1.81</v>
      </c>
      <c r="P5" s="196">
        <v>2.2000000000000002</v>
      </c>
      <c r="Q5" s="196">
        <v>3.29</v>
      </c>
      <c r="R5" s="196">
        <v>5.95</v>
      </c>
      <c r="S5" s="196">
        <v>3.81</v>
      </c>
      <c r="T5" s="196">
        <v>0</v>
      </c>
      <c r="U5" s="196">
        <v>9.64</v>
      </c>
      <c r="V5" s="196">
        <v>4.6100000000000003</v>
      </c>
      <c r="W5" s="196">
        <v>4.0199999999999996</v>
      </c>
      <c r="X5" s="196">
        <v>18.190000000000001</v>
      </c>
      <c r="Y5" s="196">
        <v>0</v>
      </c>
      <c r="Z5" s="196">
        <v>36.94</v>
      </c>
      <c r="AA5" s="196">
        <v>13.27</v>
      </c>
      <c r="AB5" s="196">
        <v>0</v>
      </c>
      <c r="AC5" s="196">
        <v>0.97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9.01</v>
      </c>
      <c r="AL5" s="196">
        <v>0</v>
      </c>
      <c r="AM5" s="196">
        <v>0</v>
      </c>
      <c r="AN5" s="196">
        <v>0</v>
      </c>
      <c r="AO5" s="196">
        <v>231.75</v>
      </c>
      <c r="AP5" s="196">
        <v>0</v>
      </c>
      <c r="AQ5" s="196">
        <v>0</v>
      </c>
      <c r="AR5" s="196">
        <v>8.27</v>
      </c>
      <c r="AS5" s="196">
        <v>13.88</v>
      </c>
      <c r="AT5" s="196">
        <v>23.38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82.21</v>
      </c>
      <c r="L6" s="196">
        <v>31.92</v>
      </c>
      <c r="M6" s="196">
        <v>0</v>
      </c>
      <c r="N6" s="196">
        <v>1.0900000000000001</v>
      </c>
      <c r="O6" s="196">
        <v>1.81</v>
      </c>
      <c r="P6" s="196">
        <v>2.2000000000000002</v>
      </c>
      <c r="Q6" s="196">
        <v>3.29</v>
      </c>
      <c r="R6" s="196">
        <v>5.95</v>
      </c>
      <c r="S6" s="196">
        <v>3.81</v>
      </c>
      <c r="T6" s="196">
        <v>0</v>
      </c>
      <c r="U6" s="196">
        <v>9.64</v>
      </c>
      <c r="V6" s="196">
        <v>4.6100000000000003</v>
      </c>
      <c r="W6" s="196">
        <v>4.0199999999999996</v>
      </c>
      <c r="X6" s="196">
        <v>18.190000000000001</v>
      </c>
      <c r="Y6" s="196">
        <v>0</v>
      </c>
      <c r="Z6" s="196">
        <v>36.94</v>
      </c>
      <c r="AA6" s="196">
        <v>13.27</v>
      </c>
      <c r="AB6" s="196">
        <v>0</v>
      </c>
      <c r="AC6" s="196">
        <v>0.97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9.01</v>
      </c>
      <c r="AL6" s="196">
        <v>0</v>
      </c>
      <c r="AM6" s="196">
        <v>0</v>
      </c>
      <c r="AN6" s="196">
        <v>0</v>
      </c>
      <c r="AO6" s="196">
        <v>231.75</v>
      </c>
      <c r="AP6" s="196">
        <v>0</v>
      </c>
      <c r="AQ6" s="196">
        <v>0</v>
      </c>
      <c r="AR6" s="196">
        <v>8.27</v>
      </c>
      <c r="AS6" s="196">
        <v>13.88</v>
      </c>
      <c r="AT6" s="196">
        <v>23.38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82.21</v>
      </c>
      <c r="L7" s="196">
        <v>31.92</v>
      </c>
      <c r="M7" s="196">
        <v>0</v>
      </c>
      <c r="N7" s="196">
        <v>1.0900000000000001</v>
      </c>
      <c r="O7" s="196">
        <v>1.81</v>
      </c>
      <c r="P7" s="196">
        <v>2.2000000000000002</v>
      </c>
      <c r="Q7" s="196">
        <v>3.29</v>
      </c>
      <c r="R7" s="196">
        <v>5.95</v>
      </c>
      <c r="S7" s="196">
        <v>3.81</v>
      </c>
      <c r="T7" s="196">
        <v>0</v>
      </c>
      <c r="U7" s="196">
        <v>9.64</v>
      </c>
      <c r="V7" s="196">
        <v>4.6100000000000003</v>
      </c>
      <c r="W7" s="196">
        <v>4.0199999999999996</v>
      </c>
      <c r="X7" s="196">
        <v>18.190000000000001</v>
      </c>
      <c r="Y7" s="196">
        <v>0</v>
      </c>
      <c r="Z7" s="196">
        <v>36.94</v>
      </c>
      <c r="AA7" s="196">
        <v>13.27</v>
      </c>
      <c r="AB7" s="196">
        <v>0</v>
      </c>
      <c r="AC7" s="196">
        <v>0.97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231.75</v>
      </c>
      <c r="AP7" s="196">
        <v>0</v>
      </c>
      <c r="AQ7" s="196">
        <v>0</v>
      </c>
      <c r="AR7" s="196">
        <v>8.27</v>
      </c>
      <c r="AS7" s="196">
        <v>13.88</v>
      </c>
      <c r="AT7" s="196">
        <v>23.38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82.21</v>
      </c>
      <c r="L8" s="196">
        <v>31.92</v>
      </c>
      <c r="M8" s="196">
        <v>0</v>
      </c>
      <c r="N8" s="196">
        <v>1.0900000000000001</v>
      </c>
      <c r="O8" s="196">
        <v>1.81</v>
      </c>
      <c r="P8" s="196">
        <v>2.2000000000000002</v>
      </c>
      <c r="Q8" s="196">
        <v>3.29</v>
      </c>
      <c r="R8" s="196">
        <v>5.95</v>
      </c>
      <c r="S8" s="196">
        <v>3.81</v>
      </c>
      <c r="T8" s="196">
        <v>0</v>
      </c>
      <c r="U8" s="196">
        <v>9.64</v>
      </c>
      <c r="V8" s="196">
        <v>4.6100000000000003</v>
      </c>
      <c r="W8" s="196">
        <v>4.0199999999999996</v>
      </c>
      <c r="X8" s="196">
        <v>18.190000000000001</v>
      </c>
      <c r="Y8" s="196">
        <v>0</v>
      </c>
      <c r="Z8" s="196">
        <v>36.94</v>
      </c>
      <c r="AA8" s="196">
        <v>13.27</v>
      </c>
      <c r="AB8" s="196">
        <v>0</v>
      </c>
      <c r="AC8" s="196">
        <v>0.97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231.75</v>
      </c>
      <c r="AP8" s="196">
        <v>0</v>
      </c>
      <c r="AQ8" s="196">
        <v>0</v>
      </c>
      <c r="AR8" s="196">
        <v>8.27</v>
      </c>
      <c r="AS8" s="196">
        <v>13.88</v>
      </c>
      <c r="AT8" s="196">
        <v>23.38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82.21</v>
      </c>
      <c r="L9" s="196">
        <v>31.92</v>
      </c>
      <c r="M9" s="196">
        <v>0</v>
      </c>
      <c r="N9" s="196">
        <v>1.0900000000000001</v>
      </c>
      <c r="O9" s="196">
        <v>1.81</v>
      </c>
      <c r="P9" s="196">
        <v>2.2000000000000002</v>
      </c>
      <c r="Q9" s="196">
        <v>3.29</v>
      </c>
      <c r="R9" s="196">
        <v>5.95</v>
      </c>
      <c r="S9" s="196">
        <v>3.81</v>
      </c>
      <c r="T9" s="196">
        <v>0</v>
      </c>
      <c r="U9" s="196">
        <v>9.64</v>
      </c>
      <c r="V9" s="196">
        <v>4.6100000000000003</v>
      </c>
      <c r="W9" s="196">
        <v>4.0199999999999996</v>
      </c>
      <c r="X9" s="196">
        <v>18.190000000000001</v>
      </c>
      <c r="Y9" s="196">
        <v>0</v>
      </c>
      <c r="Z9" s="196">
        <v>36.94</v>
      </c>
      <c r="AA9" s="196">
        <v>13.27</v>
      </c>
      <c r="AB9" s="196">
        <v>0</v>
      </c>
      <c r="AC9" s="196">
        <v>0.97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231.75</v>
      </c>
      <c r="AP9" s="196">
        <v>0</v>
      </c>
      <c r="AQ9" s="196">
        <v>0</v>
      </c>
      <c r="AR9" s="196">
        <v>8.27</v>
      </c>
      <c r="AS9" s="196">
        <v>13.88</v>
      </c>
      <c r="AT9" s="196">
        <v>23.38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82.21</v>
      </c>
      <c r="L10" s="196">
        <v>31.92</v>
      </c>
      <c r="M10" s="196">
        <v>0</v>
      </c>
      <c r="N10" s="196">
        <v>1.0900000000000001</v>
      </c>
      <c r="O10" s="196">
        <v>1.81</v>
      </c>
      <c r="P10" s="196">
        <v>2.2000000000000002</v>
      </c>
      <c r="Q10" s="196">
        <v>3.29</v>
      </c>
      <c r="R10" s="196">
        <v>5.95</v>
      </c>
      <c r="S10" s="196">
        <v>3.81</v>
      </c>
      <c r="T10" s="196">
        <v>0</v>
      </c>
      <c r="U10" s="196">
        <v>9.64</v>
      </c>
      <c r="V10" s="196">
        <v>4.6100000000000003</v>
      </c>
      <c r="W10" s="196">
        <v>4.0199999999999996</v>
      </c>
      <c r="X10" s="196">
        <v>18.190000000000001</v>
      </c>
      <c r="Y10" s="196">
        <v>0</v>
      </c>
      <c r="Z10" s="196">
        <v>36.94</v>
      </c>
      <c r="AA10" s="196">
        <v>13.27</v>
      </c>
      <c r="AB10" s="196">
        <v>0</v>
      </c>
      <c r="AC10" s="196">
        <v>0.97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231.75</v>
      </c>
      <c r="AP10" s="196">
        <v>0</v>
      </c>
      <c r="AQ10" s="196">
        <v>0</v>
      </c>
      <c r="AR10" s="196">
        <v>8.27</v>
      </c>
      <c r="AS10" s="196">
        <v>13.88</v>
      </c>
      <c r="AT10" s="196">
        <v>23.38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82.21</v>
      </c>
      <c r="L11" s="196">
        <v>31.92</v>
      </c>
      <c r="M11" s="196">
        <v>0</v>
      </c>
      <c r="N11" s="196">
        <v>0</v>
      </c>
      <c r="O11" s="196">
        <v>0</v>
      </c>
      <c r="P11" s="196">
        <v>2.2000000000000002</v>
      </c>
      <c r="Q11" s="196">
        <v>3.29</v>
      </c>
      <c r="R11" s="196">
        <v>5.95</v>
      </c>
      <c r="S11" s="196">
        <v>3.81</v>
      </c>
      <c r="T11" s="196">
        <v>0</v>
      </c>
      <c r="U11" s="196">
        <v>9.64</v>
      </c>
      <c r="V11" s="196">
        <v>4.6100000000000003</v>
      </c>
      <c r="W11" s="196">
        <v>4.0199999999999996</v>
      </c>
      <c r="X11" s="196">
        <v>18.190000000000001</v>
      </c>
      <c r="Y11" s="196">
        <v>0</v>
      </c>
      <c r="Z11" s="196">
        <v>36.94</v>
      </c>
      <c r="AA11" s="196">
        <v>13.27</v>
      </c>
      <c r="AB11" s="196">
        <v>0</v>
      </c>
      <c r="AC11" s="196">
        <v>1.21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231.75</v>
      </c>
      <c r="AP11" s="196">
        <v>0</v>
      </c>
      <c r="AQ11" s="196">
        <v>0</v>
      </c>
      <c r="AR11" s="196">
        <v>8.27</v>
      </c>
      <c r="AS11" s="196">
        <v>13.88</v>
      </c>
      <c r="AT11" s="196">
        <v>23.38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82.21</v>
      </c>
      <c r="L12" s="196">
        <v>31.92</v>
      </c>
      <c r="M12" s="196">
        <v>0</v>
      </c>
      <c r="N12" s="196">
        <v>1.0900000000000001</v>
      </c>
      <c r="O12" s="196">
        <v>1.81</v>
      </c>
      <c r="P12" s="196">
        <v>2.2000000000000002</v>
      </c>
      <c r="Q12" s="196">
        <v>3.29</v>
      </c>
      <c r="R12" s="196">
        <v>5.95</v>
      </c>
      <c r="S12" s="196">
        <v>3.81</v>
      </c>
      <c r="T12" s="196">
        <v>0</v>
      </c>
      <c r="U12" s="196">
        <v>9.64</v>
      </c>
      <c r="V12" s="196">
        <v>4.6100000000000003</v>
      </c>
      <c r="W12" s="196">
        <v>4.0199999999999996</v>
      </c>
      <c r="X12" s="196">
        <v>18.190000000000001</v>
      </c>
      <c r="Y12" s="196">
        <v>0</v>
      </c>
      <c r="Z12" s="196">
        <v>36.94</v>
      </c>
      <c r="AA12" s="196">
        <v>13.27</v>
      </c>
      <c r="AB12" s="196">
        <v>0</v>
      </c>
      <c r="AC12" s="196">
        <v>1.21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231.75</v>
      </c>
      <c r="AP12" s="196">
        <v>0</v>
      </c>
      <c r="AQ12" s="196">
        <v>0</v>
      </c>
      <c r="AR12" s="196">
        <v>8.27</v>
      </c>
      <c r="AS12" s="196">
        <v>13.88</v>
      </c>
      <c r="AT12" s="196">
        <v>23.38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82.21</v>
      </c>
      <c r="L13" s="196">
        <v>31.92</v>
      </c>
      <c r="M13" s="196">
        <v>0</v>
      </c>
      <c r="N13" s="196">
        <v>1.0900000000000001</v>
      </c>
      <c r="O13" s="196">
        <v>1.81</v>
      </c>
      <c r="P13" s="196">
        <v>2.2000000000000002</v>
      </c>
      <c r="Q13" s="196">
        <v>3.29</v>
      </c>
      <c r="R13" s="196">
        <v>5.95</v>
      </c>
      <c r="S13" s="196">
        <v>3.81</v>
      </c>
      <c r="T13" s="196">
        <v>0</v>
      </c>
      <c r="U13" s="196">
        <v>9.64</v>
      </c>
      <c r="V13" s="196">
        <v>4.6100000000000003</v>
      </c>
      <c r="W13" s="196">
        <v>4.0199999999999996</v>
      </c>
      <c r="X13" s="196">
        <v>18.190000000000001</v>
      </c>
      <c r="Y13" s="196">
        <v>0</v>
      </c>
      <c r="Z13" s="196">
        <v>36.94</v>
      </c>
      <c r="AA13" s="196">
        <v>13.27</v>
      </c>
      <c r="AB13" s="196">
        <v>0</v>
      </c>
      <c r="AC13" s="196">
        <v>1.21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231.75</v>
      </c>
      <c r="AP13" s="196">
        <v>0</v>
      </c>
      <c r="AQ13" s="196">
        <v>0</v>
      </c>
      <c r="AR13" s="196">
        <v>8.27</v>
      </c>
      <c r="AS13" s="196">
        <v>13.88</v>
      </c>
      <c r="AT13" s="196">
        <v>23.38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82.21</v>
      </c>
      <c r="L14" s="196">
        <v>31.92</v>
      </c>
      <c r="M14" s="196">
        <v>0</v>
      </c>
      <c r="N14" s="196">
        <v>1.0900000000000001</v>
      </c>
      <c r="O14" s="196">
        <v>1.81</v>
      </c>
      <c r="P14" s="196">
        <v>2.2000000000000002</v>
      </c>
      <c r="Q14" s="196">
        <v>3.29</v>
      </c>
      <c r="R14" s="196">
        <v>5.95</v>
      </c>
      <c r="S14" s="196">
        <v>3.81</v>
      </c>
      <c r="T14" s="196">
        <v>0</v>
      </c>
      <c r="U14" s="196">
        <v>9.64</v>
      </c>
      <c r="V14" s="196">
        <v>4.6100000000000003</v>
      </c>
      <c r="W14" s="196">
        <v>4.0199999999999996</v>
      </c>
      <c r="X14" s="196">
        <v>18.190000000000001</v>
      </c>
      <c r="Y14" s="196">
        <v>0</v>
      </c>
      <c r="Z14" s="196">
        <v>36.94</v>
      </c>
      <c r="AA14" s="196">
        <v>13.27</v>
      </c>
      <c r="AB14" s="196">
        <v>0</v>
      </c>
      <c r="AC14" s="196">
        <v>1.21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231.75</v>
      </c>
      <c r="AP14" s="196">
        <v>0</v>
      </c>
      <c r="AQ14" s="196">
        <v>0</v>
      </c>
      <c r="AR14" s="196">
        <v>8.27</v>
      </c>
      <c r="AS14" s="196">
        <v>13.88</v>
      </c>
      <c r="AT14" s="196">
        <v>23.38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84.95</v>
      </c>
      <c r="L15" s="196">
        <v>32.340000000000003</v>
      </c>
      <c r="M15" s="196">
        <v>0</v>
      </c>
      <c r="N15" s="196">
        <v>1.0900000000000001</v>
      </c>
      <c r="O15" s="196">
        <v>1.81</v>
      </c>
      <c r="P15" s="196">
        <v>2.2000000000000002</v>
      </c>
      <c r="Q15" s="196">
        <v>3.36</v>
      </c>
      <c r="R15" s="196">
        <v>6.91</v>
      </c>
      <c r="S15" s="196">
        <v>3.91</v>
      </c>
      <c r="T15" s="196">
        <v>0</v>
      </c>
      <c r="U15" s="196">
        <v>9.64</v>
      </c>
      <c r="V15" s="196">
        <v>4.6100000000000003</v>
      </c>
      <c r="W15" s="196">
        <v>3.05</v>
      </c>
      <c r="X15" s="196">
        <v>20.11</v>
      </c>
      <c r="Y15" s="196">
        <v>0</v>
      </c>
      <c r="Z15" s="196">
        <v>36.94</v>
      </c>
      <c r="AA15" s="196">
        <v>13.62</v>
      </c>
      <c r="AB15" s="196">
        <v>0</v>
      </c>
      <c r="AC15" s="196">
        <v>1.21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231.75</v>
      </c>
      <c r="AP15" s="196">
        <v>0</v>
      </c>
      <c r="AQ15" s="196">
        <v>0</v>
      </c>
      <c r="AR15" s="196">
        <v>8.27</v>
      </c>
      <c r="AS15" s="196">
        <v>13.88</v>
      </c>
      <c r="AT15" s="196">
        <v>23.38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84.95</v>
      </c>
      <c r="L16" s="196">
        <v>32.340000000000003</v>
      </c>
      <c r="M16" s="196">
        <v>0</v>
      </c>
      <c r="N16" s="196">
        <v>1.0900000000000001</v>
      </c>
      <c r="O16" s="196">
        <v>1.81</v>
      </c>
      <c r="P16" s="196">
        <v>2.2000000000000002</v>
      </c>
      <c r="Q16" s="196">
        <v>3.36</v>
      </c>
      <c r="R16" s="196">
        <v>6.91</v>
      </c>
      <c r="S16" s="196">
        <v>3.91</v>
      </c>
      <c r="T16" s="196">
        <v>0</v>
      </c>
      <c r="U16" s="196">
        <v>9.64</v>
      </c>
      <c r="V16" s="196">
        <v>4.6100000000000003</v>
      </c>
      <c r="W16" s="196">
        <v>3.05</v>
      </c>
      <c r="X16" s="196">
        <v>20.11</v>
      </c>
      <c r="Y16" s="196">
        <v>0</v>
      </c>
      <c r="Z16" s="196">
        <v>36.94</v>
      </c>
      <c r="AA16" s="196">
        <v>13.62</v>
      </c>
      <c r="AB16" s="196">
        <v>0</v>
      </c>
      <c r="AC16" s="196">
        <v>1.21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231.75</v>
      </c>
      <c r="AP16" s="196">
        <v>0</v>
      </c>
      <c r="AQ16" s="196">
        <v>0</v>
      </c>
      <c r="AR16" s="196">
        <v>8.27</v>
      </c>
      <c r="AS16" s="196">
        <v>13.88</v>
      </c>
      <c r="AT16" s="196">
        <v>23.38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84.95</v>
      </c>
      <c r="L17" s="196">
        <v>32.340000000000003</v>
      </c>
      <c r="M17" s="196">
        <v>0</v>
      </c>
      <c r="N17" s="196">
        <v>1.0900000000000001</v>
      </c>
      <c r="O17" s="196">
        <v>1.81</v>
      </c>
      <c r="P17" s="196">
        <v>2.2000000000000002</v>
      </c>
      <c r="Q17" s="196">
        <v>3.36</v>
      </c>
      <c r="R17" s="196">
        <v>6.91</v>
      </c>
      <c r="S17" s="196">
        <v>3.91</v>
      </c>
      <c r="T17" s="196">
        <v>0</v>
      </c>
      <c r="U17" s="196">
        <v>9.64</v>
      </c>
      <c r="V17" s="196">
        <v>4.6100000000000003</v>
      </c>
      <c r="W17" s="196">
        <v>3.05</v>
      </c>
      <c r="X17" s="196">
        <v>20.11</v>
      </c>
      <c r="Y17" s="196">
        <v>0</v>
      </c>
      <c r="Z17" s="196">
        <v>36.94</v>
      </c>
      <c r="AA17" s="196">
        <v>13.62</v>
      </c>
      <c r="AB17" s="196">
        <v>0</v>
      </c>
      <c r="AC17" s="196">
        <v>1.21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231.75</v>
      </c>
      <c r="AP17" s="196">
        <v>0</v>
      </c>
      <c r="AQ17" s="196">
        <v>0</v>
      </c>
      <c r="AR17" s="196">
        <v>8.27</v>
      </c>
      <c r="AS17" s="196">
        <v>13.88</v>
      </c>
      <c r="AT17" s="196">
        <v>23.38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84.95</v>
      </c>
      <c r="L18" s="196">
        <v>32.340000000000003</v>
      </c>
      <c r="M18" s="196">
        <v>0</v>
      </c>
      <c r="N18" s="196">
        <v>1.0900000000000001</v>
      </c>
      <c r="O18" s="196">
        <v>1.81</v>
      </c>
      <c r="P18" s="196">
        <v>2.2000000000000002</v>
      </c>
      <c r="Q18" s="196">
        <v>3.36</v>
      </c>
      <c r="R18" s="196">
        <v>6.91</v>
      </c>
      <c r="S18" s="196">
        <v>3.91</v>
      </c>
      <c r="T18" s="196">
        <v>0</v>
      </c>
      <c r="U18" s="196">
        <v>9.64</v>
      </c>
      <c r="V18" s="196">
        <v>4.6100000000000003</v>
      </c>
      <c r="W18" s="196">
        <v>3.05</v>
      </c>
      <c r="X18" s="196">
        <v>20.11</v>
      </c>
      <c r="Y18" s="196">
        <v>0</v>
      </c>
      <c r="Z18" s="196">
        <v>36.94</v>
      </c>
      <c r="AA18" s="196">
        <v>13.62</v>
      </c>
      <c r="AB18" s="196">
        <v>0</v>
      </c>
      <c r="AC18" s="196">
        <v>1.21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231.75</v>
      </c>
      <c r="AP18" s="196">
        <v>0</v>
      </c>
      <c r="AQ18" s="196">
        <v>0</v>
      </c>
      <c r="AR18" s="196">
        <v>8.27</v>
      </c>
      <c r="AS18" s="196">
        <v>13.88</v>
      </c>
      <c r="AT18" s="196">
        <v>23.38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84.95</v>
      </c>
      <c r="L19" s="196">
        <v>32.340000000000003</v>
      </c>
      <c r="M19" s="196">
        <v>0</v>
      </c>
      <c r="N19" s="196">
        <v>1.0900000000000001</v>
      </c>
      <c r="O19" s="196">
        <v>1.81</v>
      </c>
      <c r="P19" s="196">
        <v>2.2000000000000002</v>
      </c>
      <c r="Q19" s="196">
        <v>3.36</v>
      </c>
      <c r="R19" s="196">
        <v>6.91</v>
      </c>
      <c r="S19" s="196">
        <v>3.91</v>
      </c>
      <c r="T19" s="196">
        <v>0</v>
      </c>
      <c r="U19" s="196">
        <v>9.64</v>
      </c>
      <c r="V19" s="196">
        <v>4.6100000000000003</v>
      </c>
      <c r="W19" s="196">
        <v>3.05</v>
      </c>
      <c r="X19" s="196">
        <v>20.11</v>
      </c>
      <c r="Y19" s="196">
        <v>0</v>
      </c>
      <c r="Z19" s="196">
        <v>36.94</v>
      </c>
      <c r="AA19" s="196">
        <v>13.62</v>
      </c>
      <c r="AB19" s="196">
        <v>0</v>
      </c>
      <c r="AC19" s="196">
        <v>1.21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231.75</v>
      </c>
      <c r="AP19" s="196">
        <v>0</v>
      </c>
      <c r="AQ19" s="196">
        <v>0</v>
      </c>
      <c r="AR19" s="196">
        <v>8.27</v>
      </c>
      <c r="AS19" s="196">
        <v>13.88</v>
      </c>
      <c r="AT19" s="196">
        <v>23.38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84.95</v>
      </c>
      <c r="L20" s="196">
        <v>32.340000000000003</v>
      </c>
      <c r="M20" s="196">
        <v>0</v>
      </c>
      <c r="N20" s="196">
        <v>1.0900000000000001</v>
      </c>
      <c r="O20" s="196">
        <v>1.81</v>
      </c>
      <c r="P20" s="196">
        <v>2.2000000000000002</v>
      </c>
      <c r="Q20" s="196">
        <v>3.36</v>
      </c>
      <c r="R20" s="196">
        <v>6.91</v>
      </c>
      <c r="S20" s="196">
        <v>3.91</v>
      </c>
      <c r="T20" s="196">
        <v>0</v>
      </c>
      <c r="U20" s="196">
        <v>9.64</v>
      </c>
      <c r="V20" s="196">
        <v>4.6100000000000003</v>
      </c>
      <c r="W20" s="196">
        <v>3.05</v>
      </c>
      <c r="X20" s="196">
        <v>20.11</v>
      </c>
      <c r="Y20" s="196">
        <v>0</v>
      </c>
      <c r="Z20" s="196">
        <v>36.94</v>
      </c>
      <c r="AA20" s="196">
        <v>13.62</v>
      </c>
      <c r="AB20" s="196">
        <v>0</v>
      </c>
      <c r="AC20" s="196">
        <v>1.21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9.01</v>
      </c>
      <c r="AL20" s="196">
        <v>0</v>
      </c>
      <c r="AM20" s="196">
        <v>0</v>
      </c>
      <c r="AN20" s="196">
        <v>0</v>
      </c>
      <c r="AO20" s="196">
        <v>231.75</v>
      </c>
      <c r="AP20" s="196">
        <v>0</v>
      </c>
      <c r="AQ20" s="196">
        <v>0</v>
      </c>
      <c r="AR20" s="196">
        <v>8.27</v>
      </c>
      <c r="AS20" s="196">
        <v>13.88</v>
      </c>
      <c r="AT20" s="196">
        <v>23.38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84.95</v>
      </c>
      <c r="L21" s="196">
        <v>32.340000000000003</v>
      </c>
      <c r="M21" s="196">
        <v>0</v>
      </c>
      <c r="N21" s="196">
        <v>3.36</v>
      </c>
      <c r="O21" s="196">
        <v>1.81</v>
      </c>
      <c r="P21" s="196">
        <v>2.2000000000000002</v>
      </c>
      <c r="Q21" s="196">
        <v>3.36</v>
      </c>
      <c r="R21" s="196">
        <v>6.91</v>
      </c>
      <c r="S21" s="196">
        <v>3.91</v>
      </c>
      <c r="T21" s="196">
        <v>0</v>
      </c>
      <c r="U21" s="196">
        <v>9.64</v>
      </c>
      <c r="V21" s="196">
        <v>4.6100000000000003</v>
      </c>
      <c r="W21" s="196">
        <v>3.05</v>
      </c>
      <c r="X21" s="196">
        <v>20.11</v>
      </c>
      <c r="Y21" s="196">
        <v>0</v>
      </c>
      <c r="Z21" s="196">
        <v>36.94</v>
      </c>
      <c r="AA21" s="196">
        <v>13.62</v>
      </c>
      <c r="AB21" s="196">
        <v>0</v>
      </c>
      <c r="AC21" s="196">
        <v>1.21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9.01</v>
      </c>
      <c r="AL21" s="196">
        <v>0</v>
      </c>
      <c r="AM21" s="196">
        <v>0</v>
      </c>
      <c r="AN21" s="196">
        <v>0</v>
      </c>
      <c r="AO21" s="196">
        <v>231.75</v>
      </c>
      <c r="AP21" s="196">
        <v>0</v>
      </c>
      <c r="AQ21" s="196">
        <v>0</v>
      </c>
      <c r="AR21" s="196">
        <v>8.27</v>
      </c>
      <c r="AS21" s="196">
        <v>13.88</v>
      </c>
      <c r="AT21" s="196">
        <v>23.38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84.95</v>
      </c>
      <c r="L22" s="196">
        <v>32.340000000000003</v>
      </c>
      <c r="M22" s="196">
        <v>0</v>
      </c>
      <c r="N22" s="196">
        <v>1.0900000000000001</v>
      </c>
      <c r="O22" s="196">
        <v>1.81</v>
      </c>
      <c r="P22" s="196">
        <v>2.2000000000000002</v>
      </c>
      <c r="Q22" s="196">
        <v>3.36</v>
      </c>
      <c r="R22" s="196">
        <v>6.91</v>
      </c>
      <c r="S22" s="196">
        <v>3.91</v>
      </c>
      <c r="T22" s="196">
        <v>0</v>
      </c>
      <c r="U22" s="196">
        <v>9.64</v>
      </c>
      <c r="V22" s="196">
        <v>4.6100000000000003</v>
      </c>
      <c r="W22" s="196">
        <v>3.05</v>
      </c>
      <c r="X22" s="196">
        <v>20.11</v>
      </c>
      <c r="Y22" s="196">
        <v>0</v>
      </c>
      <c r="Z22" s="196">
        <v>36.94</v>
      </c>
      <c r="AA22" s="196">
        <v>13.62</v>
      </c>
      <c r="AB22" s="196">
        <v>0</v>
      </c>
      <c r="AC22" s="196">
        <v>1.21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9.01</v>
      </c>
      <c r="AL22" s="196">
        <v>0</v>
      </c>
      <c r="AM22" s="196">
        <v>0</v>
      </c>
      <c r="AN22" s="196">
        <v>0</v>
      </c>
      <c r="AO22" s="196">
        <v>231.75</v>
      </c>
      <c r="AP22" s="196">
        <v>0</v>
      </c>
      <c r="AQ22" s="196">
        <v>0</v>
      </c>
      <c r="AR22" s="196">
        <v>8.27</v>
      </c>
      <c r="AS22" s="196">
        <v>13.88</v>
      </c>
      <c r="AT22" s="196">
        <v>23.38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84.95</v>
      </c>
      <c r="L23" s="196">
        <v>32.340000000000003</v>
      </c>
      <c r="M23" s="196">
        <v>0</v>
      </c>
      <c r="N23" s="196">
        <v>1.0900000000000001</v>
      </c>
      <c r="O23" s="196">
        <v>1.81</v>
      </c>
      <c r="P23" s="196">
        <v>2.2000000000000002</v>
      </c>
      <c r="Q23" s="196">
        <v>3.36</v>
      </c>
      <c r="R23" s="196">
        <v>6.91</v>
      </c>
      <c r="S23" s="196">
        <v>3.91</v>
      </c>
      <c r="T23" s="196">
        <v>0</v>
      </c>
      <c r="U23" s="196">
        <v>9.64</v>
      </c>
      <c r="V23" s="196">
        <v>0.17</v>
      </c>
      <c r="W23" s="196">
        <v>2.08</v>
      </c>
      <c r="X23" s="196">
        <v>0</v>
      </c>
      <c r="Y23" s="196">
        <v>0</v>
      </c>
      <c r="Z23" s="196">
        <v>2.54</v>
      </c>
      <c r="AA23" s="196">
        <v>13.27</v>
      </c>
      <c r="AB23" s="196">
        <v>0</v>
      </c>
      <c r="AC23" s="196">
        <v>1.21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9.01</v>
      </c>
      <c r="AL23" s="196">
        <v>0</v>
      </c>
      <c r="AM23" s="196">
        <v>0</v>
      </c>
      <c r="AN23" s="196">
        <v>0</v>
      </c>
      <c r="AO23" s="196">
        <v>231.75</v>
      </c>
      <c r="AP23" s="196">
        <v>0</v>
      </c>
      <c r="AQ23" s="196">
        <v>0</v>
      </c>
      <c r="AR23" s="196">
        <v>8.27</v>
      </c>
      <c r="AS23" s="196">
        <v>13.88</v>
      </c>
      <c r="AT23" s="196">
        <v>23.38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84.95</v>
      </c>
      <c r="L24" s="196">
        <v>32.340000000000003</v>
      </c>
      <c r="M24" s="196">
        <v>0</v>
      </c>
      <c r="N24" s="196">
        <v>1.0900000000000001</v>
      </c>
      <c r="O24" s="196">
        <v>1.81</v>
      </c>
      <c r="P24" s="196">
        <v>2.2000000000000002</v>
      </c>
      <c r="Q24" s="196">
        <v>3.36</v>
      </c>
      <c r="R24" s="196">
        <v>6.91</v>
      </c>
      <c r="S24" s="196">
        <v>3.91</v>
      </c>
      <c r="T24" s="196">
        <v>0</v>
      </c>
      <c r="U24" s="196">
        <v>9.64</v>
      </c>
      <c r="V24" s="196">
        <v>0.17</v>
      </c>
      <c r="W24" s="196">
        <v>0.32</v>
      </c>
      <c r="X24" s="196">
        <v>0.9</v>
      </c>
      <c r="Y24" s="196">
        <v>0</v>
      </c>
      <c r="Z24" s="196">
        <v>2.54</v>
      </c>
      <c r="AA24" s="196">
        <v>13.27</v>
      </c>
      <c r="AB24" s="196">
        <v>0</v>
      </c>
      <c r="AC24" s="196">
        <v>1.21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9.01</v>
      </c>
      <c r="AL24" s="196">
        <v>0</v>
      </c>
      <c r="AM24" s="196">
        <v>0</v>
      </c>
      <c r="AN24" s="196">
        <v>0</v>
      </c>
      <c r="AO24" s="196">
        <v>231.75</v>
      </c>
      <c r="AP24" s="196">
        <v>0</v>
      </c>
      <c r="AQ24" s="196">
        <v>0</v>
      </c>
      <c r="AR24" s="196">
        <v>8.27</v>
      </c>
      <c r="AS24" s="196">
        <v>13.88</v>
      </c>
      <c r="AT24" s="196">
        <v>23.38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84.95</v>
      </c>
      <c r="L25" s="196">
        <v>32.340000000000003</v>
      </c>
      <c r="M25" s="196">
        <v>0</v>
      </c>
      <c r="N25" s="196">
        <v>1.0900000000000001</v>
      </c>
      <c r="O25" s="196">
        <v>1.81</v>
      </c>
      <c r="P25" s="196">
        <v>2.2000000000000002</v>
      </c>
      <c r="Q25" s="196">
        <v>3.36</v>
      </c>
      <c r="R25" s="196">
        <v>6.91</v>
      </c>
      <c r="S25" s="196">
        <v>3.91</v>
      </c>
      <c r="T25" s="196">
        <v>0</v>
      </c>
      <c r="U25" s="196">
        <v>9.64</v>
      </c>
      <c r="V25" s="196">
        <v>0.16</v>
      </c>
      <c r="W25" s="196">
        <v>0.32</v>
      </c>
      <c r="X25" s="196">
        <v>0.9</v>
      </c>
      <c r="Y25" s="196">
        <v>0</v>
      </c>
      <c r="Z25" s="196">
        <v>6.27</v>
      </c>
      <c r="AA25" s="196">
        <v>13.62</v>
      </c>
      <c r="AB25" s="196">
        <v>0</v>
      </c>
      <c r="AC25" s="196">
        <v>1.21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9.01</v>
      </c>
      <c r="AL25" s="196">
        <v>0</v>
      </c>
      <c r="AM25" s="196">
        <v>0</v>
      </c>
      <c r="AN25" s="196">
        <v>0</v>
      </c>
      <c r="AO25" s="196">
        <v>231.75</v>
      </c>
      <c r="AP25" s="196">
        <v>0</v>
      </c>
      <c r="AQ25" s="196">
        <v>0</v>
      </c>
      <c r="AR25" s="196">
        <v>8.27</v>
      </c>
      <c r="AS25" s="196">
        <v>13.88</v>
      </c>
      <c r="AT25" s="196">
        <v>23.38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84.95</v>
      </c>
      <c r="L26" s="196">
        <v>32.340000000000003</v>
      </c>
      <c r="M26" s="196">
        <v>0</v>
      </c>
      <c r="N26" s="196">
        <v>1.0900000000000001</v>
      </c>
      <c r="O26" s="196">
        <v>1.81</v>
      </c>
      <c r="P26" s="196">
        <v>2.2000000000000002</v>
      </c>
      <c r="Q26" s="196">
        <v>3.36</v>
      </c>
      <c r="R26" s="196">
        <v>6.91</v>
      </c>
      <c r="S26" s="196">
        <v>3.91</v>
      </c>
      <c r="T26" s="196">
        <v>0</v>
      </c>
      <c r="U26" s="196">
        <v>9.64</v>
      </c>
      <c r="V26" s="196">
        <v>0.16</v>
      </c>
      <c r="W26" s="196">
        <v>0.32</v>
      </c>
      <c r="X26" s="196">
        <v>0.9</v>
      </c>
      <c r="Y26" s="196">
        <v>0</v>
      </c>
      <c r="Z26" s="196">
        <v>2.54</v>
      </c>
      <c r="AA26" s="196">
        <v>13.62</v>
      </c>
      <c r="AB26" s="196">
        <v>0</v>
      </c>
      <c r="AC26" s="196">
        <v>1.21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9.01</v>
      </c>
      <c r="AL26" s="196">
        <v>0</v>
      </c>
      <c r="AM26" s="196">
        <v>0</v>
      </c>
      <c r="AN26" s="196">
        <v>0</v>
      </c>
      <c r="AO26" s="196">
        <v>231.75</v>
      </c>
      <c r="AP26" s="196">
        <v>0</v>
      </c>
      <c r="AQ26" s="196">
        <v>0</v>
      </c>
      <c r="AR26" s="196">
        <v>8.27</v>
      </c>
      <c r="AS26" s="196">
        <v>13.88</v>
      </c>
      <c r="AT26" s="196">
        <v>23.38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84.95</v>
      </c>
      <c r="L27" s="196">
        <v>32.340000000000003</v>
      </c>
      <c r="M27" s="196">
        <v>0</v>
      </c>
      <c r="N27" s="196">
        <v>1.0900000000000001</v>
      </c>
      <c r="O27" s="196">
        <v>1.81</v>
      </c>
      <c r="P27" s="196">
        <v>2.2000000000000002</v>
      </c>
      <c r="Q27" s="196">
        <v>3.36</v>
      </c>
      <c r="R27" s="196">
        <v>6.91</v>
      </c>
      <c r="S27" s="196">
        <v>3.91</v>
      </c>
      <c r="T27" s="196">
        <v>0</v>
      </c>
      <c r="U27" s="196">
        <v>9.64</v>
      </c>
      <c r="V27" s="196">
        <v>0.16</v>
      </c>
      <c r="W27" s="196">
        <v>0.32</v>
      </c>
      <c r="X27" s="196">
        <v>0.9</v>
      </c>
      <c r="Y27" s="196">
        <v>0</v>
      </c>
      <c r="Z27" s="196">
        <v>2.54</v>
      </c>
      <c r="AA27" s="196">
        <v>13.62</v>
      </c>
      <c r="AB27" s="196">
        <v>0</v>
      </c>
      <c r="AC27" s="196">
        <v>1.21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9.01</v>
      </c>
      <c r="AL27" s="196">
        <v>0</v>
      </c>
      <c r="AM27" s="196">
        <v>0</v>
      </c>
      <c r="AN27" s="196">
        <v>0</v>
      </c>
      <c r="AO27" s="196">
        <v>231.75</v>
      </c>
      <c r="AP27" s="196">
        <v>0</v>
      </c>
      <c r="AQ27" s="196">
        <v>0</v>
      </c>
      <c r="AR27" s="196">
        <v>8.14</v>
      </c>
      <c r="AS27" s="196">
        <v>13.82</v>
      </c>
      <c r="AT27" s="196">
        <v>23.38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84.95</v>
      </c>
      <c r="L28" s="196">
        <v>32.340000000000003</v>
      </c>
      <c r="M28" s="196">
        <v>0</v>
      </c>
      <c r="N28" s="196">
        <v>1.0900000000000001</v>
      </c>
      <c r="O28" s="196">
        <v>1.81</v>
      </c>
      <c r="P28" s="196">
        <v>2.2000000000000002</v>
      </c>
      <c r="Q28" s="196">
        <v>3.36</v>
      </c>
      <c r="R28" s="196">
        <v>0.38</v>
      </c>
      <c r="S28" s="196">
        <v>3.91</v>
      </c>
      <c r="T28" s="196">
        <v>0</v>
      </c>
      <c r="U28" s="196">
        <v>9.64</v>
      </c>
      <c r="V28" s="196">
        <v>0.16</v>
      </c>
      <c r="W28" s="196">
        <v>0.32</v>
      </c>
      <c r="X28" s="196">
        <v>0.9</v>
      </c>
      <c r="Y28" s="196">
        <v>0</v>
      </c>
      <c r="Z28" s="196">
        <v>2.54</v>
      </c>
      <c r="AA28" s="196">
        <v>13.62</v>
      </c>
      <c r="AB28" s="196">
        <v>0</v>
      </c>
      <c r="AC28" s="196">
        <v>1.21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9.01</v>
      </c>
      <c r="AL28" s="196">
        <v>0</v>
      </c>
      <c r="AM28" s="196">
        <v>0</v>
      </c>
      <c r="AN28" s="196">
        <v>0</v>
      </c>
      <c r="AO28" s="196">
        <v>231.75</v>
      </c>
      <c r="AP28" s="196">
        <v>0</v>
      </c>
      <c r="AQ28" s="196">
        <v>0</v>
      </c>
      <c r="AR28" s="196">
        <v>8.14</v>
      </c>
      <c r="AS28" s="196">
        <v>13.82</v>
      </c>
      <c r="AT28" s="196">
        <v>23.38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84.95</v>
      </c>
      <c r="L29" s="196">
        <v>32.340000000000003</v>
      </c>
      <c r="M29" s="196">
        <v>0</v>
      </c>
      <c r="N29" s="196">
        <v>1.0900000000000001</v>
      </c>
      <c r="O29" s="196">
        <v>1.81</v>
      </c>
      <c r="P29" s="196">
        <v>2.2000000000000002</v>
      </c>
      <c r="Q29" s="196">
        <v>3.36</v>
      </c>
      <c r="R29" s="196">
        <v>0.39</v>
      </c>
      <c r="S29" s="196">
        <v>3.91</v>
      </c>
      <c r="T29" s="196">
        <v>0</v>
      </c>
      <c r="U29" s="196">
        <v>9.64</v>
      </c>
      <c r="V29" s="196">
        <v>0.19</v>
      </c>
      <c r="W29" s="196">
        <v>0.32</v>
      </c>
      <c r="X29" s="196">
        <v>0.9</v>
      </c>
      <c r="Y29" s="196">
        <v>0</v>
      </c>
      <c r="Z29" s="196">
        <v>2.54</v>
      </c>
      <c r="AA29" s="196">
        <v>13.62</v>
      </c>
      <c r="AB29" s="196">
        <v>0</v>
      </c>
      <c r="AC29" s="196">
        <v>1.21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9.01</v>
      </c>
      <c r="AL29" s="196">
        <v>0</v>
      </c>
      <c r="AM29" s="196">
        <v>0</v>
      </c>
      <c r="AN29" s="196">
        <v>0</v>
      </c>
      <c r="AO29" s="196">
        <v>231.75</v>
      </c>
      <c r="AP29" s="196">
        <v>0</v>
      </c>
      <c r="AQ29" s="196">
        <v>0</v>
      </c>
      <c r="AR29" s="196">
        <v>8.14</v>
      </c>
      <c r="AS29" s="196">
        <v>13.82</v>
      </c>
      <c r="AT29" s="196">
        <v>23.38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84.95</v>
      </c>
      <c r="L30" s="196">
        <v>32.340000000000003</v>
      </c>
      <c r="M30" s="196">
        <v>0</v>
      </c>
      <c r="N30" s="196">
        <v>1.0900000000000001</v>
      </c>
      <c r="O30" s="196">
        <v>1.81</v>
      </c>
      <c r="P30" s="196">
        <v>2.2000000000000002</v>
      </c>
      <c r="Q30" s="196">
        <v>3.36</v>
      </c>
      <c r="R30" s="196">
        <v>0.39</v>
      </c>
      <c r="S30" s="196">
        <v>3.91</v>
      </c>
      <c r="T30" s="196">
        <v>0</v>
      </c>
      <c r="U30" s="196">
        <v>9.64</v>
      </c>
      <c r="V30" s="196">
        <v>0.17</v>
      </c>
      <c r="W30" s="196">
        <v>0.32</v>
      </c>
      <c r="X30" s="196">
        <v>0.9</v>
      </c>
      <c r="Y30" s="196">
        <v>0</v>
      </c>
      <c r="Z30" s="196">
        <v>2.54</v>
      </c>
      <c r="AA30" s="196">
        <v>0.82</v>
      </c>
      <c r="AB30" s="196">
        <v>0</v>
      </c>
      <c r="AC30" s="196">
        <v>1.21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9.01</v>
      </c>
      <c r="AL30" s="196">
        <v>0</v>
      </c>
      <c r="AM30" s="196">
        <v>0</v>
      </c>
      <c r="AN30" s="196">
        <v>0</v>
      </c>
      <c r="AO30" s="196">
        <v>231.75</v>
      </c>
      <c r="AP30" s="196">
        <v>0</v>
      </c>
      <c r="AQ30" s="196">
        <v>0</v>
      </c>
      <c r="AR30" s="196">
        <v>8.14</v>
      </c>
      <c r="AS30" s="196">
        <v>13.82</v>
      </c>
      <c r="AT30" s="196">
        <v>23.38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84.95</v>
      </c>
      <c r="L31" s="196">
        <v>32.340000000000003</v>
      </c>
      <c r="M31" s="196">
        <v>0</v>
      </c>
      <c r="N31" s="196">
        <v>1.0900000000000001</v>
      </c>
      <c r="O31" s="196">
        <v>1.81</v>
      </c>
      <c r="P31" s="196">
        <v>2.2000000000000002</v>
      </c>
      <c r="Q31" s="196">
        <v>3.36</v>
      </c>
      <c r="R31" s="196">
        <v>0.39</v>
      </c>
      <c r="S31" s="196">
        <v>3.91</v>
      </c>
      <c r="T31" s="196">
        <v>0</v>
      </c>
      <c r="U31" s="196">
        <v>9.64</v>
      </c>
      <c r="V31" s="196">
        <v>0.17</v>
      </c>
      <c r="W31" s="196">
        <v>0.32</v>
      </c>
      <c r="X31" s="196">
        <v>0.9</v>
      </c>
      <c r="Y31" s="196">
        <v>0</v>
      </c>
      <c r="Z31" s="196">
        <v>2.54</v>
      </c>
      <c r="AA31" s="196">
        <v>0.82</v>
      </c>
      <c r="AB31" s="196">
        <v>0</v>
      </c>
      <c r="AC31" s="196">
        <v>1.55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9.01</v>
      </c>
      <c r="AL31" s="196">
        <v>0</v>
      </c>
      <c r="AM31" s="196">
        <v>0</v>
      </c>
      <c r="AN31" s="196">
        <v>0</v>
      </c>
      <c r="AO31" s="196">
        <v>231.75</v>
      </c>
      <c r="AP31" s="196">
        <v>0</v>
      </c>
      <c r="AQ31" s="196">
        <v>0</v>
      </c>
      <c r="AR31" s="196">
        <v>8.14</v>
      </c>
      <c r="AS31" s="196">
        <v>13.82</v>
      </c>
      <c r="AT31" s="196">
        <v>23.38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64.92</v>
      </c>
      <c r="L32" s="196">
        <v>32.340000000000003</v>
      </c>
      <c r="M32" s="196">
        <v>0</v>
      </c>
      <c r="N32" s="196">
        <v>1.0900000000000001</v>
      </c>
      <c r="O32" s="196">
        <v>1.81</v>
      </c>
      <c r="P32" s="196">
        <v>2.2000000000000002</v>
      </c>
      <c r="Q32" s="196">
        <v>3.36</v>
      </c>
      <c r="R32" s="196">
        <v>0.39</v>
      </c>
      <c r="S32" s="196">
        <v>3.91</v>
      </c>
      <c r="T32" s="196">
        <v>0</v>
      </c>
      <c r="U32" s="196">
        <v>9.64</v>
      </c>
      <c r="V32" s="196">
        <v>0.17</v>
      </c>
      <c r="W32" s="196">
        <v>0.32</v>
      </c>
      <c r="X32" s="196">
        <v>0.9</v>
      </c>
      <c r="Y32" s="196">
        <v>0</v>
      </c>
      <c r="Z32" s="196">
        <v>2.54</v>
      </c>
      <c r="AA32" s="196">
        <v>0.82</v>
      </c>
      <c r="AB32" s="196">
        <v>0</v>
      </c>
      <c r="AC32" s="196">
        <v>1.55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9.01</v>
      </c>
      <c r="AL32" s="196">
        <v>0</v>
      </c>
      <c r="AM32" s="196">
        <v>0</v>
      </c>
      <c r="AN32" s="196">
        <v>0</v>
      </c>
      <c r="AO32" s="196">
        <v>231.75</v>
      </c>
      <c r="AP32" s="196">
        <v>0</v>
      </c>
      <c r="AQ32" s="196">
        <v>0</v>
      </c>
      <c r="AR32" s="196">
        <v>8.14</v>
      </c>
      <c r="AS32" s="196">
        <v>13.82</v>
      </c>
      <c r="AT32" s="196">
        <v>23.38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5.9</v>
      </c>
      <c r="L33" s="196">
        <v>19.39</v>
      </c>
      <c r="M33" s="196">
        <v>0</v>
      </c>
      <c r="N33" s="196">
        <v>1.0900000000000001</v>
      </c>
      <c r="O33" s="196">
        <v>1.81</v>
      </c>
      <c r="P33" s="196">
        <v>2.2000000000000002</v>
      </c>
      <c r="Q33" s="196">
        <v>3.36</v>
      </c>
      <c r="R33" s="196">
        <v>0.39</v>
      </c>
      <c r="S33" s="196">
        <v>3.91</v>
      </c>
      <c r="T33" s="196">
        <v>0</v>
      </c>
      <c r="U33" s="196">
        <v>9.64</v>
      </c>
      <c r="V33" s="196">
        <v>0.17</v>
      </c>
      <c r="W33" s="196">
        <v>0.32</v>
      </c>
      <c r="X33" s="196">
        <v>0.9</v>
      </c>
      <c r="Y33" s="196">
        <v>0</v>
      </c>
      <c r="Z33" s="196">
        <v>2.54</v>
      </c>
      <c r="AA33" s="196">
        <v>0.82</v>
      </c>
      <c r="AB33" s="196">
        <v>0</v>
      </c>
      <c r="AC33" s="196">
        <v>1.55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9.01</v>
      </c>
      <c r="AL33" s="196">
        <v>0</v>
      </c>
      <c r="AM33" s="196">
        <v>0</v>
      </c>
      <c r="AN33" s="196">
        <v>0</v>
      </c>
      <c r="AO33" s="196">
        <v>231.75</v>
      </c>
      <c r="AP33" s="196">
        <v>0</v>
      </c>
      <c r="AQ33" s="196">
        <v>0</v>
      </c>
      <c r="AR33" s="196">
        <v>8.14</v>
      </c>
      <c r="AS33" s="196">
        <v>13.82</v>
      </c>
      <c r="AT33" s="196">
        <v>23.38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38.83</v>
      </c>
      <c r="L34" s="196">
        <v>32.340000000000003</v>
      </c>
      <c r="M34" s="196">
        <v>0</v>
      </c>
      <c r="N34" s="196">
        <v>1.0900000000000001</v>
      </c>
      <c r="O34" s="196">
        <v>1.81</v>
      </c>
      <c r="P34" s="196">
        <v>2.2000000000000002</v>
      </c>
      <c r="Q34" s="196">
        <v>3.36</v>
      </c>
      <c r="R34" s="196">
        <v>0.39</v>
      </c>
      <c r="S34" s="196">
        <v>3.91</v>
      </c>
      <c r="T34" s="196">
        <v>0</v>
      </c>
      <c r="U34" s="196">
        <v>9.64</v>
      </c>
      <c r="V34" s="196">
        <v>0.17</v>
      </c>
      <c r="W34" s="196">
        <v>0.32</v>
      </c>
      <c r="X34" s="196">
        <v>0.9</v>
      </c>
      <c r="Y34" s="196">
        <v>0</v>
      </c>
      <c r="Z34" s="196">
        <v>2.54</v>
      </c>
      <c r="AA34" s="196">
        <v>0.82</v>
      </c>
      <c r="AB34" s="196">
        <v>0</v>
      </c>
      <c r="AC34" s="196">
        <v>1.55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9.01</v>
      </c>
      <c r="AL34" s="196">
        <v>0</v>
      </c>
      <c r="AM34" s="196">
        <v>0</v>
      </c>
      <c r="AN34" s="196">
        <v>0</v>
      </c>
      <c r="AO34" s="196">
        <v>231.75</v>
      </c>
      <c r="AP34" s="196">
        <v>0</v>
      </c>
      <c r="AQ34" s="196">
        <v>0</v>
      </c>
      <c r="AR34" s="196">
        <v>8.14</v>
      </c>
      <c r="AS34" s="196">
        <v>13.82</v>
      </c>
      <c r="AT34" s="196">
        <v>23.38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84.95</v>
      </c>
      <c r="L35" s="196">
        <v>32.340000000000003</v>
      </c>
      <c r="M35" s="196">
        <v>0</v>
      </c>
      <c r="N35" s="196">
        <v>1.0900000000000001</v>
      </c>
      <c r="O35" s="196">
        <v>1.81</v>
      </c>
      <c r="P35" s="196">
        <v>2.2000000000000002</v>
      </c>
      <c r="Q35" s="196">
        <v>3.36</v>
      </c>
      <c r="R35" s="196">
        <v>0.39</v>
      </c>
      <c r="S35" s="196">
        <v>3.91</v>
      </c>
      <c r="T35" s="196">
        <v>0</v>
      </c>
      <c r="U35" s="196">
        <v>9.64</v>
      </c>
      <c r="V35" s="196">
        <v>0.17</v>
      </c>
      <c r="W35" s="196">
        <v>0.32</v>
      </c>
      <c r="X35" s="196">
        <v>0.9</v>
      </c>
      <c r="Y35" s="196">
        <v>0</v>
      </c>
      <c r="Z35" s="196">
        <v>2.54</v>
      </c>
      <c r="AA35" s="196">
        <v>0.82</v>
      </c>
      <c r="AB35" s="196">
        <v>0</v>
      </c>
      <c r="AC35" s="196">
        <v>1.55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9.01</v>
      </c>
      <c r="AL35" s="196">
        <v>0</v>
      </c>
      <c r="AM35" s="196">
        <v>0</v>
      </c>
      <c r="AN35" s="196">
        <v>0</v>
      </c>
      <c r="AO35" s="196">
        <v>231.75</v>
      </c>
      <c r="AP35" s="196">
        <v>0</v>
      </c>
      <c r="AQ35" s="196">
        <v>0</v>
      </c>
      <c r="AR35" s="196">
        <v>8.14</v>
      </c>
      <c r="AS35" s="196">
        <v>13.82</v>
      </c>
      <c r="AT35" s="196">
        <v>23.38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84.95</v>
      </c>
      <c r="L36" s="196">
        <v>32.340000000000003</v>
      </c>
      <c r="M36" s="196">
        <v>0</v>
      </c>
      <c r="N36" s="196">
        <v>1.0900000000000001</v>
      </c>
      <c r="O36" s="196">
        <v>1.81</v>
      </c>
      <c r="P36" s="196">
        <v>2.2000000000000002</v>
      </c>
      <c r="Q36" s="196">
        <v>3.36</v>
      </c>
      <c r="R36" s="196">
        <v>0.39</v>
      </c>
      <c r="S36" s="196">
        <v>3.91</v>
      </c>
      <c r="T36" s="196">
        <v>0</v>
      </c>
      <c r="U36" s="196">
        <v>9.64</v>
      </c>
      <c r="V36" s="196">
        <v>0.17</v>
      </c>
      <c r="W36" s="196">
        <v>0.32</v>
      </c>
      <c r="X36" s="196">
        <v>0.9</v>
      </c>
      <c r="Y36" s="196">
        <v>0</v>
      </c>
      <c r="Z36" s="196">
        <v>2.54</v>
      </c>
      <c r="AA36" s="196">
        <v>0.82</v>
      </c>
      <c r="AB36" s="196">
        <v>0</v>
      </c>
      <c r="AC36" s="196">
        <v>1.55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9.01</v>
      </c>
      <c r="AL36" s="196">
        <v>0</v>
      </c>
      <c r="AM36" s="196">
        <v>0</v>
      </c>
      <c r="AN36" s="196">
        <v>0</v>
      </c>
      <c r="AO36" s="196">
        <v>231.75</v>
      </c>
      <c r="AP36" s="196">
        <v>0</v>
      </c>
      <c r="AQ36" s="196">
        <v>0</v>
      </c>
      <c r="AR36" s="196">
        <v>8.14</v>
      </c>
      <c r="AS36" s="196">
        <v>13.82</v>
      </c>
      <c r="AT36" s="196">
        <v>23.38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84.95</v>
      </c>
      <c r="L37" s="196">
        <v>32.340000000000003</v>
      </c>
      <c r="M37" s="196">
        <v>0</v>
      </c>
      <c r="N37" s="196">
        <v>1.0900000000000001</v>
      </c>
      <c r="O37" s="196">
        <v>1.81</v>
      </c>
      <c r="P37" s="196">
        <v>2.2000000000000002</v>
      </c>
      <c r="Q37" s="196">
        <v>3.36</v>
      </c>
      <c r="R37" s="196">
        <v>0.39</v>
      </c>
      <c r="S37" s="196">
        <v>3.91</v>
      </c>
      <c r="T37" s="196">
        <v>0</v>
      </c>
      <c r="U37" s="196">
        <v>9.64</v>
      </c>
      <c r="V37" s="196">
        <v>0.17</v>
      </c>
      <c r="W37" s="196">
        <v>0.32</v>
      </c>
      <c r="X37" s="196">
        <v>0.9</v>
      </c>
      <c r="Y37" s="196">
        <v>0</v>
      </c>
      <c r="Z37" s="196">
        <v>2.54</v>
      </c>
      <c r="AA37" s="196">
        <v>0.82</v>
      </c>
      <c r="AB37" s="196">
        <v>0</v>
      </c>
      <c r="AC37" s="196">
        <v>1.55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9.01</v>
      </c>
      <c r="AL37" s="196">
        <v>0</v>
      </c>
      <c r="AM37" s="196">
        <v>0</v>
      </c>
      <c r="AN37" s="196">
        <v>0</v>
      </c>
      <c r="AO37" s="196">
        <v>231.75</v>
      </c>
      <c r="AP37" s="196">
        <v>0</v>
      </c>
      <c r="AQ37" s="196">
        <v>0</v>
      </c>
      <c r="AR37" s="196">
        <v>8.14</v>
      </c>
      <c r="AS37" s="196">
        <v>13.82</v>
      </c>
      <c r="AT37" s="196">
        <v>23.38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84.95</v>
      </c>
      <c r="L38" s="196">
        <v>32.340000000000003</v>
      </c>
      <c r="M38" s="196">
        <v>0</v>
      </c>
      <c r="N38" s="196">
        <v>1.0900000000000001</v>
      </c>
      <c r="O38" s="196">
        <v>1.81</v>
      </c>
      <c r="P38" s="196">
        <v>2.2000000000000002</v>
      </c>
      <c r="Q38" s="196">
        <v>3.36</v>
      </c>
      <c r="R38" s="196">
        <v>0.39</v>
      </c>
      <c r="S38" s="196">
        <v>3.91</v>
      </c>
      <c r="T38" s="196">
        <v>0</v>
      </c>
      <c r="U38" s="196">
        <v>9.64</v>
      </c>
      <c r="V38" s="196">
        <v>0.17</v>
      </c>
      <c r="W38" s="196">
        <v>0.32</v>
      </c>
      <c r="X38" s="196">
        <v>0.9</v>
      </c>
      <c r="Y38" s="196">
        <v>0</v>
      </c>
      <c r="Z38" s="196">
        <v>2.54</v>
      </c>
      <c r="AA38" s="196">
        <v>0.82</v>
      </c>
      <c r="AB38" s="196">
        <v>0</v>
      </c>
      <c r="AC38" s="196">
        <v>1.55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9.01</v>
      </c>
      <c r="AL38" s="196">
        <v>0</v>
      </c>
      <c r="AM38" s="196">
        <v>0</v>
      </c>
      <c r="AN38" s="196">
        <v>0</v>
      </c>
      <c r="AO38" s="196">
        <v>231.75</v>
      </c>
      <c r="AP38" s="196">
        <v>0</v>
      </c>
      <c r="AQ38" s="196">
        <v>0</v>
      </c>
      <c r="AR38" s="196">
        <v>8.14</v>
      </c>
      <c r="AS38" s="196">
        <v>13.82</v>
      </c>
      <c r="AT38" s="196">
        <v>23.38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23.79</v>
      </c>
      <c r="L39" s="196">
        <v>32.340000000000003</v>
      </c>
      <c r="M39" s="196">
        <v>0</v>
      </c>
      <c r="N39" s="196">
        <v>1.0900000000000001</v>
      </c>
      <c r="O39" s="196">
        <v>1.81</v>
      </c>
      <c r="P39" s="196">
        <v>2.2000000000000002</v>
      </c>
      <c r="Q39" s="196">
        <v>3.36</v>
      </c>
      <c r="R39" s="196">
        <v>0.39</v>
      </c>
      <c r="S39" s="196">
        <v>3.91</v>
      </c>
      <c r="T39" s="196">
        <v>0</v>
      </c>
      <c r="U39" s="196">
        <v>9.64</v>
      </c>
      <c r="V39" s="196">
        <v>0.17</v>
      </c>
      <c r="W39" s="196">
        <v>0.32</v>
      </c>
      <c r="X39" s="196">
        <v>0.9</v>
      </c>
      <c r="Y39" s="196">
        <v>0</v>
      </c>
      <c r="Z39" s="196">
        <v>2.54</v>
      </c>
      <c r="AA39" s="196">
        <v>0.82</v>
      </c>
      <c r="AB39" s="196">
        <v>0</v>
      </c>
      <c r="AC39" s="196">
        <v>1.55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9.01</v>
      </c>
      <c r="AL39" s="196">
        <v>0</v>
      </c>
      <c r="AM39" s="196">
        <v>0</v>
      </c>
      <c r="AN39" s="196">
        <v>0</v>
      </c>
      <c r="AO39" s="196">
        <v>231.75</v>
      </c>
      <c r="AP39" s="196">
        <v>0</v>
      </c>
      <c r="AQ39" s="196">
        <v>0</v>
      </c>
      <c r="AR39" s="196">
        <v>8.14</v>
      </c>
      <c r="AS39" s="196">
        <v>13.82</v>
      </c>
      <c r="AT39" s="196">
        <v>23.38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18.77</v>
      </c>
      <c r="L40" s="196">
        <v>32.340000000000003</v>
      </c>
      <c r="M40" s="196">
        <v>0</v>
      </c>
      <c r="N40" s="196">
        <v>1.0900000000000001</v>
      </c>
      <c r="O40" s="196">
        <v>1.81</v>
      </c>
      <c r="P40" s="196">
        <v>2.2000000000000002</v>
      </c>
      <c r="Q40" s="196">
        <v>3.36</v>
      </c>
      <c r="R40" s="196">
        <v>0.39</v>
      </c>
      <c r="S40" s="196">
        <v>4.03</v>
      </c>
      <c r="T40" s="196">
        <v>0</v>
      </c>
      <c r="U40" s="196">
        <v>9.64</v>
      </c>
      <c r="V40" s="196">
        <v>0.17</v>
      </c>
      <c r="W40" s="196">
        <v>0.32</v>
      </c>
      <c r="X40" s="196">
        <v>0.9</v>
      </c>
      <c r="Y40" s="196">
        <v>0</v>
      </c>
      <c r="Z40" s="196">
        <v>2.54</v>
      </c>
      <c r="AA40" s="196">
        <v>0.82</v>
      </c>
      <c r="AB40" s="196">
        <v>0</v>
      </c>
      <c r="AC40" s="196">
        <v>1.21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9.6</v>
      </c>
      <c r="AL40" s="196">
        <v>0</v>
      </c>
      <c r="AM40" s="196">
        <v>0</v>
      </c>
      <c r="AN40" s="196">
        <v>0</v>
      </c>
      <c r="AO40" s="196">
        <v>231.75</v>
      </c>
      <c r="AP40" s="196">
        <v>0</v>
      </c>
      <c r="AQ40" s="196">
        <v>0</v>
      </c>
      <c r="AR40" s="196">
        <v>8.14</v>
      </c>
      <c r="AS40" s="196">
        <v>13.82</v>
      </c>
      <c r="AT40" s="196">
        <v>23.38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50.4</v>
      </c>
      <c r="L41" s="196">
        <v>32.340000000000003</v>
      </c>
      <c r="M41" s="196">
        <v>0</v>
      </c>
      <c r="N41" s="196">
        <v>1.0900000000000001</v>
      </c>
      <c r="O41" s="196">
        <v>1.81</v>
      </c>
      <c r="P41" s="196">
        <v>2.2000000000000002</v>
      </c>
      <c r="Q41" s="196">
        <v>3.36</v>
      </c>
      <c r="R41" s="196">
        <v>0.39</v>
      </c>
      <c r="S41" s="196">
        <v>3.92</v>
      </c>
      <c r="T41" s="196">
        <v>0</v>
      </c>
      <c r="U41" s="196">
        <v>9.64</v>
      </c>
      <c r="V41" s="196">
        <v>0.17</v>
      </c>
      <c r="W41" s="196">
        <v>0.32</v>
      </c>
      <c r="X41" s="196">
        <v>0.9</v>
      </c>
      <c r="Y41" s="196">
        <v>0</v>
      </c>
      <c r="Z41" s="196">
        <v>2.54</v>
      </c>
      <c r="AA41" s="196">
        <v>0.82</v>
      </c>
      <c r="AB41" s="196">
        <v>0</v>
      </c>
      <c r="AC41" s="196">
        <v>1.21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9.6</v>
      </c>
      <c r="AL41" s="196">
        <v>0</v>
      </c>
      <c r="AM41" s="196">
        <v>0</v>
      </c>
      <c r="AN41" s="196">
        <v>0</v>
      </c>
      <c r="AO41" s="196">
        <v>231.75</v>
      </c>
      <c r="AP41" s="196">
        <v>0</v>
      </c>
      <c r="AQ41" s="196">
        <v>0</v>
      </c>
      <c r="AR41" s="196">
        <v>8.14</v>
      </c>
      <c r="AS41" s="196">
        <v>13.79</v>
      </c>
      <c r="AT41" s="196">
        <v>23.38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50.4</v>
      </c>
      <c r="L42" s="196">
        <v>32.340000000000003</v>
      </c>
      <c r="M42" s="196">
        <v>0</v>
      </c>
      <c r="N42" s="196">
        <v>1.0900000000000001</v>
      </c>
      <c r="O42" s="196">
        <v>1.81</v>
      </c>
      <c r="P42" s="196">
        <v>2.2000000000000002</v>
      </c>
      <c r="Q42" s="196">
        <v>3.36</v>
      </c>
      <c r="R42" s="196">
        <v>0.39</v>
      </c>
      <c r="S42" s="196">
        <v>3.92</v>
      </c>
      <c r="T42" s="196">
        <v>0</v>
      </c>
      <c r="U42" s="196">
        <v>9.64</v>
      </c>
      <c r="V42" s="196">
        <v>0.17</v>
      </c>
      <c r="W42" s="196">
        <v>0.32</v>
      </c>
      <c r="X42" s="196">
        <v>0.9</v>
      </c>
      <c r="Y42" s="196">
        <v>0</v>
      </c>
      <c r="Z42" s="196">
        <v>2.54</v>
      </c>
      <c r="AA42" s="196">
        <v>0.82</v>
      </c>
      <c r="AB42" s="196">
        <v>0</v>
      </c>
      <c r="AC42" s="196">
        <v>1.21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9.6</v>
      </c>
      <c r="AL42" s="196">
        <v>0</v>
      </c>
      <c r="AM42" s="196">
        <v>0</v>
      </c>
      <c r="AN42" s="196">
        <v>0</v>
      </c>
      <c r="AO42" s="196">
        <v>231.75</v>
      </c>
      <c r="AP42" s="196">
        <v>0</v>
      </c>
      <c r="AQ42" s="196">
        <v>0</v>
      </c>
      <c r="AR42" s="196">
        <v>8.14</v>
      </c>
      <c r="AS42" s="196">
        <v>13.79</v>
      </c>
      <c r="AT42" s="196">
        <v>23.38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51.37</v>
      </c>
      <c r="L43" s="196">
        <v>32.340000000000003</v>
      </c>
      <c r="M43" s="196">
        <v>0</v>
      </c>
      <c r="N43" s="196">
        <v>1.0900000000000001</v>
      </c>
      <c r="O43" s="196">
        <v>1.81</v>
      </c>
      <c r="P43" s="196">
        <v>2.2000000000000002</v>
      </c>
      <c r="Q43" s="196">
        <v>3.36</v>
      </c>
      <c r="R43" s="196">
        <v>0.39</v>
      </c>
      <c r="S43" s="196">
        <v>3.92</v>
      </c>
      <c r="T43" s="196">
        <v>0</v>
      </c>
      <c r="U43" s="196">
        <v>9.64</v>
      </c>
      <c r="V43" s="196">
        <v>0.17</v>
      </c>
      <c r="W43" s="196">
        <v>0.32</v>
      </c>
      <c r="X43" s="196">
        <v>0.9</v>
      </c>
      <c r="Y43" s="196">
        <v>0</v>
      </c>
      <c r="Z43" s="196">
        <v>2.54</v>
      </c>
      <c r="AA43" s="196">
        <v>0.82</v>
      </c>
      <c r="AB43" s="196">
        <v>0</v>
      </c>
      <c r="AC43" s="196">
        <v>1.21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9.6</v>
      </c>
      <c r="AL43" s="196">
        <v>0</v>
      </c>
      <c r="AM43" s="196">
        <v>0</v>
      </c>
      <c r="AN43" s="196">
        <v>0</v>
      </c>
      <c r="AO43" s="196">
        <v>231.75</v>
      </c>
      <c r="AP43" s="196">
        <v>0</v>
      </c>
      <c r="AQ43" s="196">
        <v>0</v>
      </c>
      <c r="AR43" s="196">
        <v>8.14</v>
      </c>
      <c r="AS43" s="196">
        <v>13.71</v>
      </c>
      <c r="AT43" s="196">
        <v>23.38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68.709999999999994</v>
      </c>
      <c r="L44" s="196">
        <v>32.340000000000003</v>
      </c>
      <c r="M44" s="196">
        <v>0</v>
      </c>
      <c r="N44" s="196">
        <v>1.0900000000000001</v>
      </c>
      <c r="O44" s="196">
        <v>1.81</v>
      </c>
      <c r="P44" s="196">
        <v>2.2000000000000002</v>
      </c>
      <c r="Q44" s="196">
        <v>3.36</v>
      </c>
      <c r="R44" s="196">
        <v>0.39</v>
      </c>
      <c r="S44" s="196">
        <v>3.92</v>
      </c>
      <c r="T44" s="196">
        <v>0</v>
      </c>
      <c r="U44" s="196">
        <v>9.64</v>
      </c>
      <c r="V44" s="196">
        <v>0.17</v>
      </c>
      <c r="W44" s="196">
        <v>0.32</v>
      </c>
      <c r="X44" s="196">
        <v>7.44</v>
      </c>
      <c r="Y44" s="196">
        <v>0</v>
      </c>
      <c r="Z44" s="196">
        <v>2.54</v>
      </c>
      <c r="AA44" s="196">
        <v>0.82</v>
      </c>
      <c r="AB44" s="196">
        <v>0</v>
      </c>
      <c r="AC44" s="196">
        <v>1.21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9.6</v>
      </c>
      <c r="AL44" s="196">
        <v>0</v>
      </c>
      <c r="AM44" s="196">
        <v>0</v>
      </c>
      <c r="AN44" s="196">
        <v>0</v>
      </c>
      <c r="AO44" s="196">
        <v>231.75</v>
      </c>
      <c r="AP44" s="196">
        <v>0</v>
      </c>
      <c r="AQ44" s="196">
        <v>0</v>
      </c>
      <c r="AR44" s="196">
        <v>8.14</v>
      </c>
      <c r="AS44" s="196">
        <v>13.71</v>
      </c>
      <c r="AT44" s="196">
        <v>23.38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68.709999999999994</v>
      </c>
      <c r="L45" s="196">
        <v>32.340000000000003</v>
      </c>
      <c r="M45" s="196">
        <v>0</v>
      </c>
      <c r="N45" s="196">
        <v>1.0900000000000001</v>
      </c>
      <c r="O45" s="196">
        <v>1.81</v>
      </c>
      <c r="P45" s="196">
        <v>2.2000000000000002</v>
      </c>
      <c r="Q45" s="196">
        <v>3.36</v>
      </c>
      <c r="R45" s="196">
        <v>0.39</v>
      </c>
      <c r="S45" s="196">
        <v>3.92</v>
      </c>
      <c r="T45" s="196">
        <v>0</v>
      </c>
      <c r="U45" s="196">
        <v>9.48</v>
      </c>
      <c r="V45" s="196">
        <v>0.17</v>
      </c>
      <c r="W45" s="196">
        <v>0.32</v>
      </c>
      <c r="X45" s="196">
        <v>7.44</v>
      </c>
      <c r="Y45" s="196">
        <v>0</v>
      </c>
      <c r="Z45" s="196">
        <v>2.54</v>
      </c>
      <c r="AA45" s="196">
        <v>0.82</v>
      </c>
      <c r="AB45" s="196">
        <v>0</v>
      </c>
      <c r="AC45" s="196">
        <v>1.21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9.6</v>
      </c>
      <c r="AL45" s="196">
        <v>0</v>
      </c>
      <c r="AM45" s="196">
        <v>0</v>
      </c>
      <c r="AN45" s="196">
        <v>0</v>
      </c>
      <c r="AO45" s="196">
        <v>231.75</v>
      </c>
      <c r="AP45" s="196">
        <v>0</v>
      </c>
      <c r="AQ45" s="196">
        <v>0</v>
      </c>
      <c r="AR45" s="196">
        <v>8.14</v>
      </c>
      <c r="AS45" s="196">
        <v>13.71</v>
      </c>
      <c r="AT45" s="196">
        <v>23.38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68.709999999999994</v>
      </c>
      <c r="L46" s="196">
        <v>32.340000000000003</v>
      </c>
      <c r="M46" s="196">
        <v>0</v>
      </c>
      <c r="N46" s="196">
        <v>1.0900000000000001</v>
      </c>
      <c r="O46" s="196">
        <v>1.81</v>
      </c>
      <c r="P46" s="196">
        <v>2.2000000000000002</v>
      </c>
      <c r="Q46" s="196">
        <v>3.36</v>
      </c>
      <c r="R46" s="196">
        <v>0.39</v>
      </c>
      <c r="S46" s="196">
        <v>3.92</v>
      </c>
      <c r="T46" s="196">
        <v>0</v>
      </c>
      <c r="U46" s="196">
        <v>9.48</v>
      </c>
      <c r="V46" s="196">
        <v>0.17</v>
      </c>
      <c r="W46" s="196">
        <v>0.32</v>
      </c>
      <c r="X46" s="196">
        <v>9.51</v>
      </c>
      <c r="Y46" s="196">
        <v>0</v>
      </c>
      <c r="Z46" s="196">
        <v>2.54</v>
      </c>
      <c r="AA46" s="196">
        <v>0.82</v>
      </c>
      <c r="AB46" s="196">
        <v>0</v>
      </c>
      <c r="AC46" s="196">
        <v>1.21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9.6</v>
      </c>
      <c r="AL46" s="196">
        <v>0</v>
      </c>
      <c r="AM46" s="196">
        <v>0</v>
      </c>
      <c r="AN46" s="196">
        <v>0</v>
      </c>
      <c r="AO46" s="196">
        <v>231.75</v>
      </c>
      <c r="AP46" s="196">
        <v>0</v>
      </c>
      <c r="AQ46" s="196">
        <v>0</v>
      </c>
      <c r="AR46" s="196">
        <v>8.14</v>
      </c>
      <c r="AS46" s="196">
        <v>13.71</v>
      </c>
      <c r="AT46" s="196">
        <v>23.38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57.83</v>
      </c>
      <c r="L47" s="196">
        <v>32.340000000000003</v>
      </c>
      <c r="M47" s="196">
        <v>0</v>
      </c>
      <c r="N47" s="196">
        <v>1.0900000000000001</v>
      </c>
      <c r="O47" s="196">
        <v>1.81</v>
      </c>
      <c r="P47" s="196">
        <v>2.2000000000000002</v>
      </c>
      <c r="Q47" s="196">
        <v>3.36</v>
      </c>
      <c r="R47" s="196">
        <v>0.39</v>
      </c>
      <c r="S47" s="196">
        <v>3.91</v>
      </c>
      <c r="T47" s="196">
        <v>0</v>
      </c>
      <c r="U47" s="196">
        <v>9.48</v>
      </c>
      <c r="V47" s="196">
        <v>0.17</v>
      </c>
      <c r="W47" s="196">
        <v>0.32</v>
      </c>
      <c r="X47" s="196">
        <v>1.0900000000000001</v>
      </c>
      <c r="Y47" s="196">
        <v>0</v>
      </c>
      <c r="Z47" s="196">
        <v>2.54</v>
      </c>
      <c r="AA47" s="196">
        <v>0.82</v>
      </c>
      <c r="AB47" s="196">
        <v>0</v>
      </c>
      <c r="AC47" s="196">
        <v>1.21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9.6</v>
      </c>
      <c r="AL47" s="196">
        <v>0</v>
      </c>
      <c r="AM47" s="196">
        <v>0</v>
      </c>
      <c r="AN47" s="196">
        <v>0</v>
      </c>
      <c r="AO47" s="196">
        <v>231.75</v>
      </c>
      <c r="AP47" s="196">
        <v>0</v>
      </c>
      <c r="AQ47" s="196">
        <v>0</v>
      </c>
      <c r="AR47" s="196">
        <v>8</v>
      </c>
      <c r="AS47" s="196">
        <v>13.71</v>
      </c>
      <c r="AT47" s="196">
        <v>23.38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62.66</v>
      </c>
      <c r="L48" s="196">
        <v>32.340000000000003</v>
      </c>
      <c r="M48" s="196">
        <v>0</v>
      </c>
      <c r="N48" s="196">
        <v>1.0900000000000001</v>
      </c>
      <c r="O48" s="196">
        <v>1.81</v>
      </c>
      <c r="P48" s="196">
        <v>2.2000000000000002</v>
      </c>
      <c r="Q48" s="196">
        <v>3.36</v>
      </c>
      <c r="R48" s="196">
        <v>0.39</v>
      </c>
      <c r="S48" s="196">
        <v>3.91</v>
      </c>
      <c r="T48" s="196">
        <v>0</v>
      </c>
      <c r="U48" s="196">
        <v>9.48</v>
      </c>
      <c r="V48" s="196">
        <v>0.17</v>
      </c>
      <c r="W48" s="196">
        <v>0.32</v>
      </c>
      <c r="X48" s="196">
        <v>1.1399999999999999</v>
      </c>
      <c r="Y48" s="196">
        <v>0</v>
      </c>
      <c r="Z48" s="196">
        <v>2.54</v>
      </c>
      <c r="AA48" s="196">
        <v>0.82</v>
      </c>
      <c r="AB48" s="196">
        <v>0</v>
      </c>
      <c r="AC48" s="196">
        <v>0.97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9.6</v>
      </c>
      <c r="AL48" s="196">
        <v>0</v>
      </c>
      <c r="AM48" s="196">
        <v>0</v>
      </c>
      <c r="AN48" s="196">
        <v>0</v>
      </c>
      <c r="AO48" s="196">
        <v>231.75</v>
      </c>
      <c r="AP48" s="196">
        <v>0</v>
      </c>
      <c r="AQ48" s="196">
        <v>0</v>
      </c>
      <c r="AR48" s="196">
        <v>8</v>
      </c>
      <c r="AS48" s="196">
        <v>13.71</v>
      </c>
      <c r="AT48" s="196">
        <v>23.38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87.79</v>
      </c>
      <c r="L49" s="196">
        <v>32.340000000000003</v>
      </c>
      <c r="M49" s="196">
        <v>0</v>
      </c>
      <c r="N49" s="196">
        <v>1.0900000000000001</v>
      </c>
      <c r="O49" s="196">
        <v>1.81</v>
      </c>
      <c r="P49" s="196">
        <v>2.2000000000000002</v>
      </c>
      <c r="Q49" s="196">
        <v>3.36</v>
      </c>
      <c r="R49" s="196">
        <v>0.39</v>
      </c>
      <c r="S49" s="196">
        <v>3.91</v>
      </c>
      <c r="T49" s="196">
        <v>0</v>
      </c>
      <c r="U49" s="196">
        <v>9.48</v>
      </c>
      <c r="V49" s="196">
        <v>0.17</v>
      </c>
      <c r="W49" s="196">
        <v>0.32</v>
      </c>
      <c r="X49" s="196">
        <v>1.1399999999999999</v>
      </c>
      <c r="Y49" s="196">
        <v>0</v>
      </c>
      <c r="Z49" s="196">
        <v>2.54</v>
      </c>
      <c r="AA49" s="196">
        <v>0.82</v>
      </c>
      <c r="AB49" s="196">
        <v>0</v>
      </c>
      <c r="AC49" s="196">
        <v>0.97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9.01</v>
      </c>
      <c r="AL49" s="196">
        <v>0</v>
      </c>
      <c r="AM49" s="196">
        <v>0</v>
      </c>
      <c r="AN49" s="196">
        <v>0</v>
      </c>
      <c r="AO49" s="196">
        <v>231.75</v>
      </c>
      <c r="AP49" s="196">
        <v>0</v>
      </c>
      <c r="AQ49" s="196">
        <v>0</v>
      </c>
      <c r="AR49" s="196">
        <v>8</v>
      </c>
      <c r="AS49" s="196">
        <v>13.71</v>
      </c>
      <c r="AT49" s="196">
        <v>23.38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87.79</v>
      </c>
      <c r="L50" s="196">
        <v>32.340000000000003</v>
      </c>
      <c r="M50" s="196">
        <v>0</v>
      </c>
      <c r="N50" s="196">
        <v>1.0900000000000001</v>
      </c>
      <c r="O50" s="196">
        <v>1.81</v>
      </c>
      <c r="P50" s="196">
        <v>2.2000000000000002</v>
      </c>
      <c r="Q50" s="196">
        <v>3.36</v>
      </c>
      <c r="R50" s="196">
        <v>0.39</v>
      </c>
      <c r="S50" s="196">
        <v>3.91</v>
      </c>
      <c r="T50" s="196">
        <v>0</v>
      </c>
      <c r="U50" s="196">
        <v>9.48</v>
      </c>
      <c r="V50" s="196">
        <v>0.17</v>
      </c>
      <c r="W50" s="196">
        <v>0.32</v>
      </c>
      <c r="X50" s="196">
        <v>1.18</v>
      </c>
      <c r="Y50" s="196">
        <v>0</v>
      </c>
      <c r="Z50" s="196">
        <v>2.54</v>
      </c>
      <c r="AA50" s="196">
        <v>0.82</v>
      </c>
      <c r="AB50" s="196">
        <v>0</v>
      </c>
      <c r="AC50" s="196">
        <v>0.97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9.01</v>
      </c>
      <c r="AL50" s="196">
        <v>0</v>
      </c>
      <c r="AM50" s="196">
        <v>0</v>
      </c>
      <c r="AN50" s="196">
        <v>0</v>
      </c>
      <c r="AO50" s="196">
        <v>231.75</v>
      </c>
      <c r="AP50" s="196">
        <v>0</v>
      </c>
      <c r="AQ50" s="196">
        <v>0</v>
      </c>
      <c r="AR50" s="196">
        <v>8</v>
      </c>
      <c r="AS50" s="196">
        <v>13.71</v>
      </c>
      <c r="AT50" s="196">
        <v>23.38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87.79</v>
      </c>
      <c r="L51" s="196">
        <v>32.340000000000003</v>
      </c>
      <c r="M51" s="196">
        <v>0</v>
      </c>
      <c r="N51" s="196">
        <v>1.0900000000000001</v>
      </c>
      <c r="O51" s="196">
        <v>1.81</v>
      </c>
      <c r="P51" s="196">
        <v>2.2000000000000002</v>
      </c>
      <c r="Q51" s="196">
        <v>3.36</v>
      </c>
      <c r="R51" s="196">
        <v>0.39</v>
      </c>
      <c r="S51" s="196">
        <v>3.91</v>
      </c>
      <c r="T51" s="196">
        <v>0</v>
      </c>
      <c r="U51" s="196">
        <v>9.48</v>
      </c>
      <c r="V51" s="196">
        <v>0.17</v>
      </c>
      <c r="W51" s="196">
        <v>0.32</v>
      </c>
      <c r="X51" s="196">
        <v>1.18</v>
      </c>
      <c r="Y51" s="196">
        <v>0</v>
      </c>
      <c r="Z51" s="196">
        <v>2.54</v>
      </c>
      <c r="AA51" s="196">
        <v>0.82</v>
      </c>
      <c r="AB51" s="196">
        <v>0</v>
      </c>
      <c r="AC51" s="196">
        <v>1.21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9.01</v>
      </c>
      <c r="AL51" s="196">
        <v>0</v>
      </c>
      <c r="AM51" s="196">
        <v>0</v>
      </c>
      <c r="AN51" s="196">
        <v>0</v>
      </c>
      <c r="AO51" s="196">
        <v>227.25</v>
      </c>
      <c r="AP51" s="196">
        <v>0</v>
      </c>
      <c r="AQ51" s="196">
        <v>0</v>
      </c>
      <c r="AR51" s="196">
        <v>8</v>
      </c>
      <c r="AS51" s="196">
        <v>13.71</v>
      </c>
      <c r="AT51" s="196">
        <v>23.38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87.79</v>
      </c>
      <c r="L52" s="196">
        <v>32.340000000000003</v>
      </c>
      <c r="M52" s="196">
        <v>0</v>
      </c>
      <c r="N52" s="196">
        <v>1.0900000000000001</v>
      </c>
      <c r="O52" s="196">
        <v>1.81</v>
      </c>
      <c r="P52" s="196">
        <v>2.2000000000000002</v>
      </c>
      <c r="Q52" s="196">
        <v>3.36</v>
      </c>
      <c r="R52" s="196">
        <v>0.39</v>
      </c>
      <c r="S52" s="196">
        <v>3.91</v>
      </c>
      <c r="T52" s="196">
        <v>0</v>
      </c>
      <c r="U52" s="196">
        <v>9.48</v>
      </c>
      <c r="V52" s="196">
        <v>0.17</v>
      </c>
      <c r="W52" s="196">
        <v>0.32</v>
      </c>
      <c r="X52" s="196">
        <v>1.23</v>
      </c>
      <c r="Y52" s="196">
        <v>0</v>
      </c>
      <c r="Z52" s="196">
        <v>2.54</v>
      </c>
      <c r="AA52" s="196">
        <v>0.82</v>
      </c>
      <c r="AB52" s="196">
        <v>0</v>
      </c>
      <c r="AC52" s="196">
        <v>1.21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9.01</v>
      </c>
      <c r="AL52" s="196">
        <v>0</v>
      </c>
      <c r="AM52" s="196">
        <v>0</v>
      </c>
      <c r="AN52" s="196">
        <v>0</v>
      </c>
      <c r="AO52" s="196">
        <v>227.25</v>
      </c>
      <c r="AP52" s="196">
        <v>0</v>
      </c>
      <c r="AQ52" s="196">
        <v>0</v>
      </c>
      <c r="AR52" s="196">
        <v>8</v>
      </c>
      <c r="AS52" s="196">
        <v>13.71</v>
      </c>
      <c r="AT52" s="196">
        <v>23.38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87.79</v>
      </c>
      <c r="L53" s="196">
        <v>32.340000000000003</v>
      </c>
      <c r="M53" s="196">
        <v>0</v>
      </c>
      <c r="N53" s="196">
        <v>1.0900000000000001</v>
      </c>
      <c r="O53" s="196">
        <v>1.81</v>
      </c>
      <c r="P53" s="196">
        <v>2.2000000000000002</v>
      </c>
      <c r="Q53" s="196">
        <v>3.36</v>
      </c>
      <c r="R53" s="196">
        <v>5.95</v>
      </c>
      <c r="S53" s="196">
        <v>3.91</v>
      </c>
      <c r="T53" s="196">
        <v>0</v>
      </c>
      <c r="U53" s="196">
        <v>9.48</v>
      </c>
      <c r="V53" s="196">
        <v>4.6100000000000003</v>
      </c>
      <c r="W53" s="196">
        <v>0.32</v>
      </c>
      <c r="X53" s="196">
        <v>1.24</v>
      </c>
      <c r="Y53" s="196">
        <v>0</v>
      </c>
      <c r="Z53" s="196">
        <v>2.54</v>
      </c>
      <c r="AA53" s="196">
        <v>0.82</v>
      </c>
      <c r="AB53" s="196">
        <v>0</v>
      </c>
      <c r="AC53" s="196">
        <v>1.21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9.01</v>
      </c>
      <c r="AL53" s="196">
        <v>0</v>
      </c>
      <c r="AM53" s="196">
        <v>0</v>
      </c>
      <c r="AN53" s="196">
        <v>0</v>
      </c>
      <c r="AO53" s="196">
        <v>227.25</v>
      </c>
      <c r="AP53" s="196">
        <v>0</v>
      </c>
      <c r="AQ53" s="196">
        <v>0</v>
      </c>
      <c r="AR53" s="196">
        <v>8</v>
      </c>
      <c r="AS53" s="196">
        <v>13.71</v>
      </c>
      <c r="AT53" s="196">
        <v>23.38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87.79</v>
      </c>
      <c r="L54" s="196">
        <v>32.340000000000003</v>
      </c>
      <c r="M54" s="196">
        <v>0</v>
      </c>
      <c r="N54" s="196">
        <v>1.0900000000000001</v>
      </c>
      <c r="O54" s="196">
        <v>1.81</v>
      </c>
      <c r="P54" s="196">
        <v>2.2000000000000002</v>
      </c>
      <c r="Q54" s="196">
        <v>3.36</v>
      </c>
      <c r="R54" s="196">
        <v>5.95</v>
      </c>
      <c r="S54" s="196">
        <v>3.92</v>
      </c>
      <c r="T54" s="196">
        <v>0</v>
      </c>
      <c r="U54" s="196">
        <v>9.48</v>
      </c>
      <c r="V54" s="196">
        <v>4.6100000000000003</v>
      </c>
      <c r="W54" s="196">
        <v>0.32</v>
      </c>
      <c r="X54" s="196">
        <v>1.24</v>
      </c>
      <c r="Y54" s="196">
        <v>0</v>
      </c>
      <c r="Z54" s="196">
        <v>2.54</v>
      </c>
      <c r="AA54" s="196">
        <v>0</v>
      </c>
      <c r="AB54" s="196">
        <v>0</v>
      </c>
      <c r="AC54" s="196">
        <v>1.21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9.01</v>
      </c>
      <c r="AL54" s="196">
        <v>0</v>
      </c>
      <c r="AM54" s="196">
        <v>0</v>
      </c>
      <c r="AN54" s="196">
        <v>0</v>
      </c>
      <c r="AO54" s="196">
        <v>227.25</v>
      </c>
      <c r="AP54" s="196">
        <v>0</v>
      </c>
      <c r="AQ54" s="196">
        <v>0</v>
      </c>
      <c r="AR54" s="196">
        <v>8</v>
      </c>
      <c r="AS54" s="196">
        <v>13.71</v>
      </c>
      <c r="AT54" s="196">
        <v>23.38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87.79</v>
      </c>
      <c r="L55" s="196">
        <v>32.340000000000003</v>
      </c>
      <c r="M55" s="196">
        <v>0</v>
      </c>
      <c r="N55" s="196">
        <v>1.0900000000000001</v>
      </c>
      <c r="O55" s="196">
        <v>1.81</v>
      </c>
      <c r="P55" s="196">
        <v>2.2000000000000002</v>
      </c>
      <c r="Q55" s="196">
        <v>3.36</v>
      </c>
      <c r="R55" s="196">
        <v>4.66</v>
      </c>
      <c r="S55" s="196">
        <v>3.92</v>
      </c>
      <c r="T55" s="196">
        <v>0</v>
      </c>
      <c r="U55" s="196">
        <v>9.48</v>
      </c>
      <c r="V55" s="196">
        <v>4.6100000000000003</v>
      </c>
      <c r="W55" s="196">
        <v>0.32</v>
      </c>
      <c r="X55" s="196">
        <v>1.35</v>
      </c>
      <c r="Y55" s="196">
        <v>0</v>
      </c>
      <c r="Z55" s="196">
        <v>0</v>
      </c>
      <c r="AA55" s="196">
        <v>0</v>
      </c>
      <c r="AB55" s="196">
        <v>0</v>
      </c>
      <c r="AC55" s="196">
        <v>1.21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9.01</v>
      </c>
      <c r="AL55" s="196">
        <v>0</v>
      </c>
      <c r="AM55" s="196">
        <v>0</v>
      </c>
      <c r="AN55" s="196">
        <v>0</v>
      </c>
      <c r="AO55" s="196">
        <v>227.25</v>
      </c>
      <c r="AP55" s="196">
        <v>0</v>
      </c>
      <c r="AQ55" s="196">
        <v>0</v>
      </c>
      <c r="AR55" s="196">
        <v>8</v>
      </c>
      <c r="AS55" s="196">
        <v>13.71</v>
      </c>
      <c r="AT55" s="196">
        <v>23.38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87.79</v>
      </c>
      <c r="L56" s="196">
        <v>32.340000000000003</v>
      </c>
      <c r="M56" s="196">
        <v>0</v>
      </c>
      <c r="N56" s="196">
        <v>1.0900000000000001</v>
      </c>
      <c r="O56" s="196">
        <v>1.81</v>
      </c>
      <c r="P56" s="196">
        <v>2.2000000000000002</v>
      </c>
      <c r="Q56" s="196">
        <v>3.36</v>
      </c>
      <c r="R56" s="196">
        <v>5.95</v>
      </c>
      <c r="S56" s="196">
        <v>3.92</v>
      </c>
      <c r="T56" s="196">
        <v>0</v>
      </c>
      <c r="U56" s="196">
        <v>9.48</v>
      </c>
      <c r="V56" s="196">
        <v>4.6100000000000003</v>
      </c>
      <c r="W56" s="196">
        <v>0.32</v>
      </c>
      <c r="X56" s="196">
        <v>1.35</v>
      </c>
      <c r="Y56" s="196">
        <v>0</v>
      </c>
      <c r="Z56" s="196">
        <v>0</v>
      </c>
      <c r="AA56" s="196">
        <v>12.91</v>
      </c>
      <c r="AB56" s="196">
        <v>0</v>
      </c>
      <c r="AC56" s="196">
        <v>1.21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9.01</v>
      </c>
      <c r="AL56" s="196">
        <v>0</v>
      </c>
      <c r="AM56" s="196">
        <v>0</v>
      </c>
      <c r="AN56" s="196">
        <v>0</v>
      </c>
      <c r="AO56" s="196">
        <v>227.25</v>
      </c>
      <c r="AP56" s="196">
        <v>0</v>
      </c>
      <c r="AQ56" s="196">
        <v>0</v>
      </c>
      <c r="AR56" s="196">
        <v>8</v>
      </c>
      <c r="AS56" s="196">
        <v>13.71</v>
      </c>
      <c r="AT56" s="196">
        <v>23.38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87.79</v>
      </c>
      <c r="L57" s="196">
        <v>32.340000000000003</v>
      </c>
      <c r="M57" s="196">
        <v>0</v>
      </c>
      <c r="N57" s="196">
        <v>1.0900000000000001</v>
      </c>
      <c r="O57" s="196">
        <v>1.81</v>
      </c>
      <c r="P57" s="196">
        <v>2.2000000000000002</v>
      </c>
      <c r="Q57" s="196">
        <v>3.36</v>
      </c>
      <c r="R57" s="196">
        <v>5.95</v>
      </c>
      <c r="S57" s="196">
        <v>3.92</v>
      </c>
      <c r="T57" s="196">
        <v>0</v>
      </c>
      <c r="U57" s="196">
        <v>9.48</v>
      </c>
      <c r="V57" s="196">
        <v>4.6100000000000003</v>
      </c>
      <c r="W57" s="196">
        <v>0.32</v>
      </c>
      <c r="X57" s="196">
        <v>1.35</v>
      </c>
      <c r="Y57" s="196">
        <v>0</v>
      </c>
      <c r="Z57" s="196">
        <v>9.94</v>
      </c>
      <c r="AA57" s="196">
        <v>13.27</v>
      </c>
      <c r="AB57" s="196">
        <v>0</v>
      </c>
      <c r="AC57" s="196">
        <v>1.21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9.01</v>
      </c>
      <c r="AL57" s="196">
        <v>0</v>
      </c>
      <c r="AM57" s="196">
        <v>0</v>
      </c>
      <c r="AN57" s="196">
        <v>0</v>
      </c>
      <c r="AO57" s="196">
        <v>227.25</v>
      </c>
      <c r="AP57" s="196">
        <v>0</v>
      </c>
      <c r="AQ57" s="196">
        <v>0</v>
      </c>
      <c r="AR57" s="196">
        <v>8</v>
      </c>
      <c r="AS57" s="196">
        <v>13.71</v>
      </c>
      <c r="AT57" s="196">
        <v>23.38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87.79</v>
      </c>
      <c r="L58" s="196">
        <v>32.340000000000003</v>
      </c>
      <c r="M58" s="196">
        <v>0</v>
      </c>
      <c r="N58" s="196">
        <v>1.0900000000000001</v>
      </c>
      <c r="O58" s="196">
        <v>1.81</v>
      </c>
      <c r="P58" s="196">
        <v>2.2000000000000002</v>
      </c>
      <c r="Q58" s="196">
        <v>3.36</v>
      </c>
      <c r="R58" s="196">
        <v>5.95</v>
      </c>
      <c r="S58" s="196">
        <v>3.92</v>
      </c>
      <c r="T58" s="196">
        <v>0</v>
      </c>
      <c r="U58" s="196">
        <v>9.48</v>
      </c>
      <c r="V58" s="196">
        <v>4.6100000000000003</v>
      </c>
      <c r="W58" s="196">
        <v>0.32</v>
      </c>
      <c r="X58" s="196">
        <v>1.35</v>
      </c>
      <c r="Y58" s="196">
        <v>0</v>
      </c>
      <c r="Z58" s="196">
        <v>9.94</v>
      </c>
      <c r="AA58" s="196">
        <v>13.27</v>
      </c>
      <c r="AB58" s="196">
        <v>0</v>
      </c>
      <c r="AC58" s="196">
        <v>1.21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9.01</v>
      </c>
      <c r="AL58" s="196">
        <v>0</v>
      </c>
      <c r="AM58" s="196">
        <v>0</v>
      </c>
      <c r="AN58" s="196">
        <v>0</v>
      </c>
      <c r="AO58" s="196">
        <v>227.25</v>
      </c>
      <c r="AP58" s="196">
        <v>0</v>
      </c>
      <c r="AQ58" s="196">
        <v>0</v>
      </c>
      <c r="AR58" s="196">
        <v>8</v>
      </c>
      <c r="AS58" s="196">
        <v>13.71</v>
      </c>
      <c r="AT58" s="196">
        <v>23.38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87.79</v>
      </c>
      <c r="L59" s="196">
        <v>32.340000000000003</v>
      </c>
      <c r="M59" s="196">
        <v>0</v>
      </c>
      <c r="N59" s="196">
        <v>1.0900000000000001</v>
      </c>
      <c r="O59" s="196">
        <v>1.81</v>
      </c>
      <c r="P59" s="196">
        <v>2.2000000000000002</v>
      </c>
      <c r="Q59" s="196">
        <v>3.36</v>
      </c>
      <c r="R59" s="196">
        <v>5.95</v>
      </c>
      <c r="S59" s="196">
        <v>3.92</v>
      </c>
      <c r="T59" s="196">
        <v>0</v>
      </c>
      <c r="U59" s="196">
        <v>9.48</v>
      </c>
      <c r="V59" s="196">
        <v>4.6100000000000003</v>
      </c>
      <c r="W59" s="196">
        <v>0.32</v>
      </c>
      <c r="X59" s="196">
        <v>1.35</v>
      </c>
      <c r="Y59" s="196">
        <v>0</v>
      </c>
      <c r="Z59" s="196">
        <v>9.94</v>
      </c>
      <c r="AA59" s="196">
        <v>13.27</v>
      </c>
      <c r="AB59" s="196">
        <v>0</v>
      </c>
      <c r="AC59" s="196">
        <v>1.45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9.01</v>
      </c>
      <c r="AL59" s="196">
        <v>0</v>
      </c>
      <c r="AM59" s="196">
        <v>0</v>
      </c>
      <c r="AN59" s="196">
        <v>0</v>
      </c>
      <c r="AO59" s="196">
        <v>227.25</v>
      </c>
      <c r="AP59" s="196">
        <v>0</v>
      </c>
      <c r="AQ59" s="196">
        <v>0</v>
      </c>
      <c r="AR59" s="196">
        <v>8</v>
      </c>
      <c r="AS59" s="196">
        <v>13.71</v>
      </c>
      <c r="AT59" s="196">
        <v>23.38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87.79</v>
      </c>
      <c r="L60" s="196">
        <v>32.340000000000003</v>
      </c>
      <c r="M60" s="196">
        <v>0</v>
      </c>
      <c r="N60" s="196">
        <v>1.0900000000000001</v>
      </c>
      <c r="O60" s="196">
        <v>1.81</v>
      </c>
      <c r="P60" s="196">
        <v>2.2000000000000002</v>
      </c>
      <c r="Q60" s="196">
        <v>3.36</v>
      </c>
      <c r="R60" s="196">
        <v>5.95</v>
      </c>
      <c r="S60" s="196">
        <v>3.92</v>
      </c>
      <c r="T60" s="196">
        <v>0</v>
      </c>
      <c r="U60" s="196">
        <v>9.48</v>
      </c>
      <c r="V60" s="196">
        <v>4.6100000000000003</v>
      </c>
      <c r="W60" s="196">
        <v>0.32</v>
      </c>
      <c r="X60" s="196">
        <v>1.35</v>
      </c>
      <c r="Y60" s="196">
        <v>0</v>
      </c>
      <c r="Z60" s="196">
        <v>9.94</v>
      </c>
      <c r="AA60" s="196">
        <v>8.8000000000000007</v>
      </c>
      <c r="AB60" s="196">
        <v>0</v>
      </c>
      <c r="AC60" s="196">
        <v>1.45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9.01</v>
      </c>
      <c r="AL60" s="196">
        <v>0</v>
      </c>
      <c r="AM60" s="196">
        <v>0</v>
      </c>
      <c r="AN60" s="196">
        <v>0</v>
      </c>
      <c r="AO60" s="196">
        <v>227.25</v>
      </c>
      <c r="AP60" s="196">
        <v>0</v>
      </c>
      <c r="AQ60" s="196">
        <v>0</v>
      </c>
      <c r="AR60" s="196">
        <v>8</v>
      </c>
      <c r="AS60" s="196">
        <v>13.71</v>
      </c>
      <c r="AT60" s="196">
        <v>23.38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87.79</v>
      </c>
      <c r="L61" s="196">
        <v>32.340000000000003</v>
      </c>
      <c r="M61" s="196">
        <v>0</v>
      </c>
      <c r="N61" s="196">
        <v>1.0900000000000001</v>
      </c>
      <c r="O61" s="196">
        <v>1.81</v>
      </c>
      <c r="P61" s="196">
        <v>2.2000000000000002</v>
      </c>
      <c r="Q61" s="196">
        <v>3.36</v>
      </c>
      <c r="R61" s="196">
        <v>5.95</v>
      </c>
      <c r="S61" s="196">
        <v>3.92</v>
      </c>
      <c r="T61" s="196">
        <v>0</v>
      </c>
      <c r="U61" s="196">
        <v>9.48</v>
      </c>
      <c r="V61" s="196">
        <v>4.6100000000000003</v>
      </c>
      <c r="W61" s="196">
        <v>0.32</v>
      </c>
      <c r="X61" s="196">
        <v>1.35</v>
      </c>
      <c r="Y61" s="196">
        <v>0</v>
      </c>
      <c r="Z61" s="196">
        <v>9.94</v>
      </c>
      <c r="AA61" s="196">
        <v>13.27</v>
      </c>
      <c r="AB61" s="196">
        <v>0</v>
      </c>
      <c r="AC61" s="196">
        <v>1.45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9.01</v>
      </c>
      <c r="AL61" s="196">
        <v>0</v>
      </c>
      <c r="AM61" s="196">
        <v>0</v>
      </c>
      <c r="AN61" s="196">
        <v>0</v>
      </c>
      <c r="AO61" s="196">
        <v>227.25</v>
      </c>
      <c r="AP61" s="196">
        <v>0</v>
      </c>
      <c r="AQ61" s="196">
        <v>0</v>
      </c>
      <c r="AR61" s="196">
        <v>8</v>
      </c>
      <c r="AS61" s="196">
        <v>13.71</v>
      </c>
      <c r="AT61" s="196">
        <v>23.38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87.79</v>
      </c>
      <c r="L62" s="196">
        <v>32.340000000000003</v>
      </c>
      <c r="M62" s="196">
        <v>0</v>
      </c>
      <c r="N62" s="196">
        <v>1.0900000000000001</v>
      </c>
      <c r="O62" s="196">
        <v>1.81</v>
      </c>
      <c r="P62" s="196">
        <v>2.2000000000000002</v>
      </c>
      <c r="Q62" s="196">
        <v>3.36</v>
      </c>
      <c r="R62" s="196">
        <v>5.95</v>
      </c>
      <c r="S62" s="196">
        <v>3.92</v>
      </c>
      <c r="T62" s="196">
        <v>0</v>
      </c>
      <c r="U62" s="196">
        <v>9.48</v>
      </c>
      <c r="V62" s="196">
        <v>4.6100000000000003</v>
      </c>
      <c r="W62" s="196">
        <v>0.32</v>
      </c>
      <c r="X62" s="196">
        <v>1.35</v>
      </c>
      <c r="Y62" s="196">
        <v>0</v>
      </c>
      <c r="Z62" s="196">
        <v>9.94</v>
      </c>
      <c r="AA62" s="196">
        <v>10.050000000000001</v>
      </c>
      <c r="AB62" s="196">
        <v>0</v>
      </c>
      <c r="AC62" s="196">
        <v>1.45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9.01</v>
      </c>
      <c r="AL62" s="196">
        <v>0</v>
      </c>
      <c r="AM62" s="196">
        <v>0</v>
      </c>
      <c r="AN62" s="196">
        <v>0</v>
      </c>
      <c r="AO62" s="196">
        <v>227.25</v>
      </c>
      <c r="AP62" s="196">
        <v>0</v>
      </c>
      <c r="AQ62" s="196">
        <v>0</v>
      </c>
      <c r="AR62" s="196">
        <v>8</v>
      </c>
      <c r="AS62" s="196">
        <v>13.71</v>
      </c>
      <c r="AT62" s="196">
        <v>23.38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87.79</v>
      </c>
      <c r="L63" s="196">
        <v>32.340000000000003</v>
      </c>
      <c r="M63" s="196">
        <v>0</v>
      </c>
      <c r="N63" s="196">
        <v>1.0900000000000001</v>
      </c>
      <c r="O63" s="196">
        <v>1.81</v>
      </c>
      <c r="P63" s="196">
        <v>2.2000000000000002</v>
      </c>
      <c r="Q63" s="196">
        <v>3.36</v>
      </c>
      <c r="R63" s="196">
        <v>5.95</v>
      </c>
      <c r="S63" s="196">
        <v>3.92</v>
      </c>
      <c r="T63" s="196">
        <v>0</v>
      </c>
      <c r="U63" s="196">
        <v>9.48</v>
      </c>
      <c r="V63" s="196">
        <v>4.6100000000000003</v>
      </c>
      <c r="W63" s="196">
        <v>0.32</v>
      </c>
      <c r="X63" s="196">
        <v>1.35</v>
      </c>
      <c r="Y63" s="196">
        <v>0</v>
      </c>
      <c r="Z63" s="196">
        <v>9.94</v>
      </c>
      <c r="AA63" s="196">
        <v>0.82</v>
      </c>
      <c r="AB63" s="196">
        <v>0</v>
      </c>
      <c r="AC63" s="196">
        <v>1.45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9.01</v>
      </c>
      <c r="AL63" s="196">
        <v>0</v>
      </c>
      <c r="AM63" s="196">
        <v>0</v>
      </c>
      <c r="AN63" s="196">
        <v>0</v>
      </c>
      <c r="AO63" s="196">
        <v>227.25</v>
      </c>
      <c r="AP63" s="196">
        <v>0</v>
      </c>
      <c r="AQ63" s="196">
        <v>0</v>
      </c>
      <c r="AR63" s="196">
        <v>8</v>
      </c>
      <c r="AS63" s="196">
        <v>13.71</v>
      </c>
      <c r="AT63" s="196">
        <v>23.38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87.79</v>
      </c>
      <c r="L64" s="196">
        <v>32.340000000000003</v>
      </c>
      <c r="M64" s="196">
        <v>0</v>
      </c>
      <c r="N64" s="196">
        <v>1.0900000000000001</v>
      </c>
      <c r="O64" s="196">
        <v>1.81</v>
      </c>
      <c r="P64" s="196">
        <v>2.2000000000000002</v>
      </c>
      <c r="Q64" s="196">
        <v>3.36</v>
      </c>
      <c r="R64" s="196">
        <v>5.95</v>
      </c>
      <c r="S64" s="196">
        <v>3.92</v>
      </c>
      <c r="T64" s="196">
        <v>0</v>
      </c>
      <c r="U64" s="196">
        <v>9.48</v>
      </c>
      <c r="V64" s="196">
        <v>4.6100000000000003</v>
      </c>
      <c r="W64" s="196">
        <v>0.32</v>
      </c>
      <c r="X64" s="196">
        <v>1.35</v>
      </c>
      <c r="Y64" s="196">
        <v>0</v>
      </c>
      <c r="Z64" s="196">
        <v>9.94</v>
      </c>
      <c r="AA64" s="196">
        <v>0.82</v>
      </c>
      <c r="AB64" s="196">
        <v>0</v>
      </c>
      <c r="AC64" s="196">
        <v>1.45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9.01</v>
      </c>
      <c r="AL64" s="196">
        <v>0</v>
      </c>
      <c r="AM64" s="196">
        <v>0</v>
      </c>
      <c r="AN64" s="196">
        <v>0</v>
      </c>
      <c r="AO64" s="196">
        <v>227.25</v>
      </c>
      <c r="AP64" s="196">
        <v>0</v>
      </c>
      <c r="AQ64" s="196">
        <v>0</v>
      </c>
      <c r="AR64" s="196">
        <v>8</v>
      </c>
      <c r="AS64" s="196">
        <v>13.71</v>
      </c>
      <c r="AT64" s="196">
        <v>23.38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87.79</v>
      </c>
      <c r="L65" s="196">
        <v>32.340000000000003</v>
      </c>
      <c r="M65" s="196">
        <v>0</v>
      </c>
      <c r="N65" s="196">
        <v>1.0900000000000001</v>
      </c>
      <c r="O65" s="196">
        <v>1.81</v>
      </c>
      <c r="P65" s="196">
        <v>2.2000000000000002</v>
      </c>
      <c r="Q65" s="196">
        <v>3.36</v>
      </c>
      <c r="R65" s="196">
        <v>5.95</v>
      </c>
      <c r="S65" s="196">
        <v>3.92</v>
      </c>
      <c r="T65" s="196">
        <v>0</v>
      </c>
      <c r="U65" s="196">
        <v>9.48</v>
      </c>
      <c r="V65" s="196">
        <v>4.6100000000000003</v>
      </c>
      <c r="W65" s="196">
        <v>0.32</v>
      </c>
      <c r="X65" s="196">
        <v>1.35</v>
      </c>
      <c r="Y65" s="196">
        <v>0</v>
      </c>
      <c r="Z65" s="196">
        <v>2.54</v>
      </c>
      <c r="AA65" s="196">
        <v>0.82</v>
      </c>
      <c r="AB65" s="196">
        <v>0</v>
      </c>
      <c r="AC65" s="196">
        <v>1.45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9.01</v>
      </c>
      <c r="AL65" s="196">
        <v>0</v>
      </c>
      <c r="AM65" s="196">
        <v>0</v>
      </c>
      <c r="AN65" s="196">
        <v>0</v>
      </c>
      <c r="AO65" s="196">
        <v>227.25</v>
      </c>
      <c r="AP65" s="196">
        <v>0</v>
      </c>
      <c r="AQ65" s="196">
        <v>0</v>
      </c>
      <c r="AR65" s="196">
        <v>8</v>
      </c>
      <c r="AS65" s="196">
        <v>13.71</v>
      </c>
      <c r="AT65" s="196">
        <v>23.38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87.79</v>
      </c>
      <c r="L66" s="196">
        <v>32.340000000000003</v>
      </c>
      <c r="M66" s="196">
        <v>0</v>
      </c>
      <c r="N66" s="196">
        <v>1.0900000000000001</v>
      </c>
      <c r="O66" s="196">
        <v>1.81</v>
      </c>
      <c r="P66" s="196">
        <v>2.2000000000000002</v>
      </c>
      <c r="Q66" s="196">
        <v>3.36</v>
      </c>
      <c r="R66" s="196">
        <v>5.95</v>
      </c>
      <c r="S66" s="196">
        <v>3.92</v>
      </c>
      <c r="T66" s="196">
        <v>0</v>
      </c>
      <c r="U66" s="196">
        <v>9.48</v>
      </c>
      <c r="V66" s="196">
        <v>4.6100000000000003</v>
      </c>
      <c r="W66" s="196">
        <v>0.32</v>
      </c>
      <c r="X66" s="196">
        <v>1.35</v>
      </c>
      <c r="Y66" s="196">
        <v>0</v>
      </c>
      <c r="Z66" s="196">
        <v>2.54</v>
      </c>
      <c r="AA66" s="196">
        <v>0</v>
      </c>
      <c r="AB66" s="196">
        <v>0</v>
      </c>
      <c r="AC66" s="196">
        <v>1.45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9.01</v>
      </c>
      <c r="AL66" s="196">
        <v>0</v>
      </c>
      <c r="AM66" s="196">
        <v>0</v>
      </c>
      <c r="AN66" s="196">
        <v>0</v>
      </c>
      <c r="AO66" s="196">
        <v>227.25</v>
      </c>
      <c r="AP66" s="196">
        <v>0</v>
      </c>
      <c r="AQ66" s="196">
        <v>0</v>
      </c>
      <c r="AR66" s="196">
        <v>8</v>
      </c>
      <c r="AS66" s="196">
        <v>14.26</v>
      </c>
      <c r="AT66" s="196">
        <v>23.38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87.79</v>
      </c>
      <c r="L67" s="196">
        <v>32.340000000000003</v>
      </c>
      <c r="M67" s="196">
        <v>0</v>
      </c>
      <c r="N67" s="196">
        <v>1.0900000000000001</v>
      </c>
      <c r="O67" s="196">
        <v>1.81</v>
      </c>
      <c r="P67" s="196">
        <v>2.2000000000000002</v>
      </c>
      <c r="Q67" s="196">
        <v>3.36</v>
      </c>
      <c r="R67" s="196">
        <v>5.95</v>
      </c>
      <c r="S67" s="196">
        <v>3.92</v>
      </c>
      <c r="T67" s="196">
        <v>0</v>
      </c>
      <c r="U67" s="196">
        <v>9.48</v>
      </c>
      <c r="V67" s="196">
        <v>4.6100000000000003</v>
      </c>
      <c r="W67" s="196">
        <v>0.32</v>
      </c>
      <c r="X67" s="196">
        <v>1.35</v>
      </c>
      <c r="Y67" s="196">
        <v>0</v>
      </c>
      <c r="Z67" s="196">
        <v>2.54</v>
      </c>
      <c r="AA67" s="196">
        <v>0.82</v>
      </c>
      <c r="AB67" s="196">
        <v>0</v>
      </c>
      <c r="AC67" s="196">
        <v>1.45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9.01</v>
      </c>
      <c r="AL67" s="196">
        <v>0</v>
      </c>
      <c r="AM67" s="196">
        <v>0</v>
      </c>
      <c r="AN67" s="196">
        <v>0</v>
      </c>
      <c r="AO67" s="196">
        <v>227.25</v>
      </c>
      <c r="AP67" s="196">
        <v>0</v>
      </c>
      <c r="AQ67" s="196">
        <v>0</v>
      </c>
      <c r="AR67" s="196">
        <v>8</v>
      </c>
      <c r="AS67" s="196">
        <v>13.16</v>
      </c>
      <c r="AT67" s="196">
        <v>23.38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74.790000000000006</v>
      </c>
      <c r="L68" s="196">
        <v>32.340000000000003</v>
      </c>
      <c r="M68" s="196">
        <v>0</v>
      </c>
      <c r="N68" s="196">
        <v>1.0900000000000001</v>
      </c>
      <c r="O68" s="196">
        <v>1.81</v>
      </c>
      <c r="P68" s="196">
        <v>2.2000000000000002</v>
      </c>
      <c r="Q68" s="196">
        <v>3.36</v>
      </c>
      <c r="R68" s="196">
        <v>0.39</v>
      </c>
      <c r="S68" s="196">
        <v>3.92</v>
      </c>
      <c r="T68" s="196">
        <v>0</v>
      </c>
      <c r="U68" s="196">
        <v>9.48</v>
      </c>
      <c r="V68" s="196">
        <v>0.43</v>
      </c>
      <c r="W68" s="196">
        <v>0.32</v>
      </c>
      <c r="X68" s="196">
        <v>1.35</v>
      </c>
      <c r="Y68" s="196">
        <v>0</v>
      </c>
      <c r="Z68" s="196">
        <v>2.54</v>
      </c>
      <c r="AA68" s="196">
        <v>0.82</v>
      </c>
      <c r="AB68" s="196">
        <v>0</v>
      </c>
      <c r="AC68" s="196">
        <v>1.45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9.01</v>
      </c>
      <c r="AL68" s="196">
        <v>0</v>
      </c>
      <c r="AM68" s="196">
        <v>0</v>
      </c>
      <c r="AN68" s="196">
        <v>0</v>
      </c>
      <c r="AO68" s="196">
        <v>227.25</v>
      </c>
      <c r="AP68" s="196">
        <v>0</v>
      </c>
      <c r="AQ68" s="196">
        <v>0</v>
      </c>
      <c r="AR68" s="196">
        <v>8</v>
      </c>
      <c r="AS68" s="196">
        <v>13.71</v>
      </c>
      <c r="AT68" s="196">
        <v>23.38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11.57</v>
      </c>
      <c r="L69" s="196">
        <v>32.340000000000003</v>
      </c>
      <c r="M69" s="196">
        <v>0</v>
      </c>
      <c r="N69" s="196">
        <v>1.0900000000000001</v>
      </c>
      <c r="O69" s="196">
        <v>1.81</v>
      </c>
      <c r="P69" s="196">
        <v>2.2000000000000002</v>
      </c>
      <c r="Q69" s="196">
        <v>3.36</v>
      </c>
      <c r="R69" s="196">
        <v>0.39</v>
      </c>
      <c r="S69" s="196">
        <v>3.92</v>
      </c>
      <c r="T69" s="196">
        <v>0</v>
      </c>
      <c r="U69" s="196">
        <v>9.48</v>
      </c>
      <c r="V69" s="196">
        <v>0.17</v>
      </c>
      <c r="W69" s="196">
        <v>0.32</v>
      </c>
      <c r="X69" s="196">
        <v>1.35</v>
      </c>
      <c r="Y69" s="196">
        <v>0</v>
      </c>
      <c r="Z69" s="196">
        <v>2.54</v>
      </c>
      <c r="AA69" s="196">
        <v>0.82</v>
      </c>
      <c r="AB69" s="196">
        <v>0</v>
      </c>
      <c r="AC69" s="196">
        <v>1.45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9.6</v>
      </c>
      <c r="AL69" s="196">
        <v>0</v>
      </c>
      <c r="AM69" s="196">
        <v>0</v>
      </c>
      <c r="AN69" s="196">
        <v>0</v>
      </c>
      <c r="AO69" s="196">
        <v>227.25</v>
      </c>
      <c r="AP69" s="196">
        <v>0</v>
      </c>
      <c r="AQ69" s="196">
        <v>0</v>
      </c>
      <c r="AR69" s="196">
        <v>8</v>
      </c>
      <c r="AS69" s="196">
        <v>13.71</v>
      </c>
      <c r="AT69" s="196">
        <v>23.38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11.57</v>
      </c>
      <c r="L70" s="196">
        <v>17.47</v>
      </c>
      <c r="M70" s="196">
        <v>0</v>
      </c>
      <c r="N70" s="196">
        <v>1.0900000000000001</v>
      </c>
      <c r="O70" s="196">
        <v>1.81</v>
      </c>
      <c r="P70" s="196">
        <v>2.2000000000000002</v>
      </c>
      <c r="Q70" s="196">
        <v>3.36</v>
      </c>
      <c r="R70" s="196">
        <v>0.39</v>
      </c>
      <c r="S70" s="196">
        <v>4.07</v>
      </c>
      <c r="T70" s="196">
        <v>0</v>
      </c>
      <c r="U70" s="196">
        <v>9.48</v>
      </c>
      <c r="V70" s="196">
        <v>0.17</v>
      </c>
      <c r="W70" s="196">
        <v>0.32</v>
      </c>
      <c r="X70" s="196">
        <v>1.35</v>
      </c>
      <c r="Y70" s="196">
        <v>0</v>
      </c>
      <c r="Z70" s="196">
        <v>2.54</v>
      </c>
      <c r="AA70" s="196">
        <v>0.82</v>
      </c>
      <c r="AB70" s="196">
        <v>0</v>
      </c>
      <c r="AC70" s="196">
        <v>1.45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9.6</v>
      </c>
      <c r="AL70" s="196">
        <v>0</v>
      </c>
      <c r="AM70" s="196">
        <v>0</v>
      </c>
      <c r="AN70" s="196">
        <v>0</v>
      </c>
      <c r="AO70" s="196">
        <v>227.25</v>
      </c>
      <c r="AP70" s="196">
        <v>0</v>
      </c>
      <c r="AQ70" s="196">
        <v>0</v>
      </c>
      <c r="AR70" s="196">
        <v>8</v>
      </c>
      <c r="AS70" s="196">
        <v>13.71</v>
      </c>
      <c r="AT70" s="196">
        <v>23.38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11.71</v>
      </c>
      <c r="L71" s="196">
        <v>17.46</v>
      </c>
      <c r="M71" s="196">
        <v>0</v>
      </c>
      <c r="N71" s="196">
        <v>1.0900000000000001</v>
      </c>
      <c r="O71" s="196">
        <v>1.81</v>
      </c>
      <c r="P71" s="196">
        <v>2.2000000000000002</v>
      </c>
      <c r="Q71" s="196">
        <v>0.22</v>
      </c>
      <c r="R71" s="196">
        <v>0.39</v>
      </c>
      <c r="S71" s="196">
        <v>0.35</v>
      </c>
      <c r="T71" s="196">
        <v>0</v>
      </c>
      <c r="U71" s="196">
        <v>9.48</v>
      </c>
      <c r="V71" s="196">
        <v>0.17</v>
      </c>
      <c r="W71" s="196">
        <v>0.32</v>
      </c>
      <c r="X71" s="196">
        <v>1.35</v>
      </c>
      <c r="Y71" s="196">
        <v>0</v>
      </c>
      <c r="Z71" s="196">
        <v>2.54</v>
      </c>
      <c r="AA71" s="196">
        <v>0.82</v>
      </c>
      <c r="AB71" s="196">
        <v>0</v>
      </c>
      <c r="AC71" s="196">
        <v>1.45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2.6</v>
      </c>
      <c r="AL71" s="196">
        <v>0</v>
      </c>
      <c r="AM71" s="196">
        <v>0</v>
      </c>
      <c r="AN71" s="196">
        <v>0</v>
      </c>
      <c r="AO71" s="196">
        <v>227.25</v>
      </c>
      <c r="AP71" s="196">
        <v>0</v>
      </c>
      <c r="AQ71" s="196">
        <v>0</v>
      </c>
      <c r="AR71" s="196">
        <v>8.14</v>
      </c>
      <c r="AS71" s="196">
        <v>13.71</v>
      </c>
      <c r="AT71" s="196">
        <v>23.38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11.57</v>
      </c>
      <c r="L72" s="196">
        <v>17.46</v>
      </c>
      <c r="M72" s="196">
        <v>0</v>
      </c>
      <c r="N72" s="196">
        <v>1.0900000000000001</v>
      </c>
      <c r="O72" s="196">
        <v>1.81</v>
      </c>
      <c r="P72" s="196">
        <v>2.2000000000000002</v>
      </c>
      <c r="Q72" s="196">
        <v>0.19</v>
      </c>
      <c r="R72" s="196">
        <v>0.39</v>
      </c>
      <c r="S72" s="196">
        <v>0.24</v>
      </c>
      <c r="T72" s="196">
        <v>0</v>
      </c>
      <c r="U72" s="196">
        <v>9.48</v>
      </c>
      <c r="V72" s="196">
        <v>0.17</v>
      </c>
      <c r="W72" s="196">
        <v>0.32</v>
      </c>
      <c r="X72" s="196">
        <v>1.35</v>
      </c>
      <c r="Y72" s="196">
        <v>0</v>
      </c>
      <c r="Z72" s="196">
        <v>2.54</v>
      </c>
      <c r="AA72" s="196">
        <v>0.82</v>
      </c>
      <c r="AB72" s="196">
        <v>0</v>
      </c>
      <c r="AC72" s="196">
        <v>1.45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2.6</v>
      </c>
      <c r="AL72" s="196">
        <v>0</v>
      </c>
      <c r="AM72" s="196">
        <v>0</v>
      </c>
      <c r="AN72" s="196">
        <v>0</v>
      </c>
      <c r="AO72" s="196">
        <v>227.25</v>
      </c>
      <c r="AP72" s="196">
        <v>0</v>
      </c>
      <c r="AQ72" s="196">
        <v>0</v>
      </c>
      <c r="AR72" s="196">
        <v>8.14</v>
      </c>
      <c r="AS72" s="196">
        <v>13.71</v>
      </c>
      <c r="AT72" s="196">
        <v>23.38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11.57</v>
      </c>
      <c r="L73" s="196">
        <v>17.46</v>
      </c>
      <c r="M73" s="196">
        <v>0</v>
      </c>
      <c r="N73" s="196">
        <v>1.0900000000000001</v>
      </c>
      <c r="O73" s="196">
        <v>1.81</v>
      </c>
      <c r="P73" s="196">
        <v>2.2000000000000002</v>
      </c>
      <c r="Q73" s="196">
        <v>0.19</v>
      </c>
      <c r="R73" s="196">
        <v>0.39</v>
      </c>
      <c r="S73" s="196">
        <v>0.24</v>
      </c>
      <c r="T73" s="196">
        <v>0</v>
      </c>
      <c r="U73" s="196">
        <v>9.48</v>
      </c>
      <c r="V73" s="196">
        <v>0.17</v>
      </c>
      <c r="W73" s="196">
        <v>0.32</v>
      </c>
      <c r="X73" s="196">
        <v>1.35</v>
      </c>
      <c r="Y73" s="196">
        <v>0</v>
      </c>
      <c r="Z73" s="196">
        <v>2.54</v>
      </c>
      <c r="AA73" s="196">
        <v>0.82</v>
      </c>
      <c r="AB73" s="196">
        <v>0</v>
      </c>
      <c r="AC73" s="196">
        <v>1.45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2.6</v>
      </c>
      <c r="AL73" s="196">
        <v>0</v>
      </c>
      <c r="AM73" s="196">
        <v>0</v>
      </c>
      <c r="AN73" s="196">
        <v>0</v>
      </c>
      <c r="AO73" s="196">
        <v>227.25</v>
      </c>
      <c r="AP73" s="196">
        <v>0</v>
      </c>
      <c r="AQ73" s="196">
        <v>0</v>
      </c>
      <c r="AR73" s="196">
        <v>8.14</v>
      </c>
      <c r="AS73" s="196">
        <v>13.71</v>
      </c>
      <c r="AT73" s="196">
        <v>23.38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11.57</v>
      </c>
      <c r="L74" s="196">
        <v>17.46</v>
      </c>
      <c r="M74" s="196">
        <v>0</v>
      </c>
      <c r="N74" s="196">
        <v>1.0900000000000001</v>
      </c>
      <c r="O74" s="196">
        <v>1.81</v>
      </c>
      <c r="P74" s="196">
        <v>2.2000000000000002</v>
      </c>
      <c r="Q74" s="196">
        <v>0.19</v>
      </c>
      <c r="R74" s="196">
        <v>0.39</v>
      </c>
      <c r="S74" s="196">
        <v>0.24</v>
      </c>
      <c r="T74" s="196">
        <v>0</v>
      </c>
      <c r="U74" s="196">
        <v>9.48</v>
      </c>
      <c r="V74" s="196">
        <v>0.17</v>
      </c>
      <c r="W74" s="196">
        <v>0.32</v>
      </c>
      <c r="X74" s="196">
        <v>1.35</v>
      </c>
      <c r="Y74" s="196">
        <v>0</v>
      </c>
      <c r="Z74" s="196">
        <v>2.54</v>
      </c>
      <c r="AA74" s="196">
        <v>0.82</v>
      </c>
      <c r="AB74" s="196">
        <v>0</v>
      </c>
      <c r="AC74" s="196">
        <v>1.45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2.6</v>
      </c>
      <c r="AL74" s="196">
        <v>0</v>
      </c>
      <c r="AM74" s="196">
        <v>0</v>
      </c>
      <c r="AN74" s="196">
        <v>0</v>
      </c>
      <c r="AO74" s="196">
        <v>227.25</v>
      </c>
      <c r="AP74" s="196">
        <v>0</v>
      </c>
      <c r="AQ74" s="196">
        <v>0</v>
      </c>
      <c r="AR74" s="196">
        <v>8.14</v>
      </c>
      <c r="AS74" s="196">
        <v>13.71</v>
      </c>
      <c r="AT74" s="196">
        <v>23.38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5.89</v>
      </c>
      <c r="L75" s="196">
        <v>17.46</v>
      </c>
      <c r="M75" s="196">
        <v>0</v>
      </c>
      <c r="N75" s="196">
        <v>1.0900000000000001</v>
      </c>
      <c r="O75" s="196">
        <v>1.81</v>
      </c>
      <c r="P75" s="196">
        <v>2.2000000000000002</v>
      </c>
      <c r="Q75" s="196">
        <v>0.2</v>
      </c>
      <c r="R75" s="196">
        <v>0.39</v>
      </c>
      <c r="S75" s="196">
        <v>0.24</v>
      </c>
      <c r="T75" s="196">
        <v>0</v>
      </c>
      <c r="U75" s="196">
        <v>9.48</v>
      </c>
      <c r="V75" s="196">
        <v>0.17</v>
      </c>
      <c r="W75" s="196">
        <v>0.32</v>
      </c>
      <c r="X75" s="196">
        <v>1.35</v>
      </c>
      <c r="Y75" s="196">
        <v>0</v>
      </c>
      <c r="Z75" s="196">
        <v>2.54</v>
      </c>
      <c r="AA75" s="196">
        <v>0.82</v>
      </c>
      <c r="AB75" s="196">
        <v>0</v>
      </c>
      <c r="AC75" s="196">
        <v>0.97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2.6</v>
      </c>
      <c r="AL75" s="196">
        <v>0</v>
      </c>
      <c r="AM75" s="196">
        <v>0</v>
      </c>
      <c r="AN75" s="196">
        <v>0</v>
      </c>
      <c r="AO75" s="196">
        <v>231.75</v>
      </c>
      <c r="AP75" s="196">
        <v>0</v>
      </c>
      <c r="AQ75" s="196">
        <v>0</v>
      </c>
      <c r="AR75" s="196">
        <v>8.14</v>
      </c>
      <c r="AS75" s="196">
        <v>13.71</v>
      </c>
      <c r="AT75" s="196">
        <v>23.38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5.89</v>
      </c>
      <c r="L76" s="196">
        <v>17.46</v>
      </c>
      <c r="M76" s="196">
        <v>0</v>
      </c>
      <c r="N76" s="196">
        <v>1.0900000000000001</v>
      </c>
      <c r="O76" s="196">
        <v>1.81</v>
      </c>
      <c r="P76" s="196">
        <v>2.2000000000000002</v>
      </c>
      <c r="Q76" s="196">
        <v>0.19</v>
      </c>
      <c r="R76" s="196">
        <v>0.39</v>
      </c>
      <c r="S76" s="196">
        <v>0.24</v>
      </c>
      <c r="T76" s="196">
        <v>0</v>
      </c>
      <c r="U76" s="196">
        <v>9.48</v>
      </c>
      <c r="V76" s="196">
        <v>0.17</v>
      </c>
      <c r="W76" s="196">
        <v>0.32</v>
      </c>
      <c r="X76" s="196">
        <v>1.35</v>
      </c>
      <c r="Y76" s="196">
        <v>0</v>
      </c>
      <c r="Z76" s="196">
        <v>2.54</v>
      </c>
      <c r="AA76" s="196">
        <v>0.82</v>
      </c>
      <c r="AB76" s="196">
        <v>0</v>
      </c>
      <c r="AC76" s="196">
        <v>0.97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2.6</v>
      </c>
      <c r="AL76" s="196">
        <v>0</v>
      </c>
      <c r="AM76" s="196">
        <v>0</v>
      </c>
      <c r="AN76" s="196">
        <v>0</v>
      </c>
      <c r="AO76" s="196">
        <v>231.75</v>
      </c>
      <c r="AP76" s="196">
        <v>0</v>
      </c>
      <c r="AQ76" s="196">
        <v>0</v>
      </c>
      <c r="AR76" s="196">
        <v>8.14</v>
      </c>
      <c r="AS76" s="196">
        <v>13.71</v>
      </c>
      <c r="AT76" s="196">
        <v>22.97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5.89</v>
      </c>
      <c r="L77" s="196">
        <v>17.47</v>
      </c>
      <c r="M77" s="196">
        <v>0</v>
      </c>
      <c r="N77" s="196">
        <v>1.0900000000000001</v>
      </c>
      <c r="O77" s="196">
        <v>1.81</v>
      </c>
      <c r="P77" s="196">
        <v>2.2000000000000002</v>
      </c>
      <c r="Q77" s="196">
        <v>0.19</v>
      </c>
      <c r="R77" s="196">
        <v>0.39</v>
      </c>
      <c r="S77" s="196">
        <v>0.24</v>
      </c>
      <c r="T77" s="196">
        <v>0</v>
      </c>
      <c r="U77" s="196">
        <v>9.48</v>
      </c>
      <c r="V77" s="196">
        <v>0.17</v>
      </c>
      <c r="W77" s="196">
        <v>0.32</v>
      </c>
      <c r="X77" s="196">
        <v>1.35</v>
      </c>
      <c r="Y77" s="196">
        <v>0</v>
      </c>
      <c r="Z77" s="196">
        <v>2.54</v>
      </c>
      <c r="AA77" s="196">
        <v>0.82</v>
      </c>
      <c r="AB77" s="196">
        <v>0</v>
      </c>
      <c r="AC77" s="196">
        <v>0.97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2.6</v>
      </c>
      <c r="AL77" s="196">
        <v>0</v>
      </c>
      <c r="AM77" s="196">
        <v>0</v>
      </c>
      <c r="AN77" s="196">
        <v>0</v>
      </c>
      <c r="AO77" s="196">
        <v>231.75</v>
      </c>
      <c r="AP77" s="196">
        <v>0</v>
      </c>
      <c r="AQ77" s="196">
        <v>0</v>
      </c>
      <c r="AR77" s="196">
        <v>8.14</v>
      </c>
      <c r="AS77" s="196">
        <v>13.71</v>
      </c>
      <c r="AT77" s="196">
        <v>22.97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5.89</v>
      </c>
      <c r="L78" s="196">
        <v>17.47</v>
      </c>
      <c r="M78" s="196">
        <v>0</v>
      </c>
      <c r="N78" s="196">
        <v>1.0900000000000001</v>
      </c>
      <c r="O78" s="196">
        <v>1.81</v>
      </c>
      <c r="P78" s="196">
        <v>2.2000000000000002</v>
      </c>
      <c r="Q78" s="196">
        <v>0.19</v>
      </c>
      <c r="R78" s="196">
        <v>0.39</v>
      </c>
      <c r="S78" s="196">
        <v>0.24</v>
      </c>
      <c r="T78" s="196">
        <v>0</v>
      </c>
      <c r="U78" s="196">
        <v>9.48</v>
      </c>
      <c r="V78" s="196">
        <v>0.17</v>
      </c>
      <c r="W78" s="196">
        <v>0.32</v>
      </c>
      <c r="X78" s="196">
        <v>1.35</v>
      </c>
      <c r="Y78" s="196">
        <v>0</v>
      </c>
      <c r="Z78" s="196">
        <v>2.54</v>
      </c>
      <c r="AA78" s="196">
        <v>0.82</v>
      </c>
      <c r="AB78" s="196">
        <v>0</v>
      </c>
      <c r="AC78" s="196">
        <v>0.97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2.6</v>
      </c>
      <c r="AL78" s="196">
        <v>0</v>
      </c>
      <c r="AM78" s="196">
        <v>0</v>
      </c>
      <c r="AN78" s="196">
        <v>0</v>
      </c>
      <c r="AO78" s="196">
        <v>231.75</v>
      </c>
      <c r="AP78" s="196">
        <v>0</v>
      </c>
      <c r="AQ78" s="196">
        <v>0</v>
      </c>
      <c r="AR78" s="196">
        <v>8.14</v>
      </c>
      <c r="AS78" s="196">
        <v>13.71</v>
      </c>
      <c r="AT78" s="196">
        <v>23.38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11.57</v>
      </c>
      <c r="L79" s="196">
        <v>18.399999999999999</v>
      </c>
      <c r="M79" s="196">
        <v>0</v>
      </c>
      <c r="N79" s="196">
        <v>1.0900000000000001</v>
      </c>
      <c r="O79" s="196">
        <v>1.81</v>
      </c>
      <c r="P79" s="196">
        <v>2.2000000000000002</v>
      </c>
      <c r="Q79" s="196">
        <v>0.19</v>
      </c>
      <c r="R79" s="196">
        <v>0.39</v>
      </c>
      <c r="S79" s="196">
        <v>0.24</v>
      </c>
      <c r="T79" s="196">
        <v>0</v>
      </c>
      <c r="U79" s="196">
        <v>9.48</v>
      </c>
      <c r="V79" s="196">
        <v>0.17</v>
      </c>
      <c r="W79" s="196">
        <v>0.32</v>
      </c>
      <c r="X79" s="196">
        <v>2.65</v>
      </c>
      <c r="Y79" s="196">
        <v>0</v>
      </c>
      <c r="Z79" s="196">
        <v>4.3600000000000003</v>
      </c>
      <c r="AA79" s="196">
        <v>1.42</v>
      </c>
      <c r="AB79" s="196">
        <v>0</v>
      </c>
      <c r="AC79" s="196">
        <v>0.97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9.6</v>
      </c>
      <c r="AL79" s="196">
        <v>0</v>
      </c>
      <c r="AM79" s="196">
        <v>0</v>
      </c>
      <c r="AN79" s="196">
        <v>0</v>
      </c>
      <c r="AO79" s="196">
        <v>231.75</v>
      </c>
      <c r="AP79" s="196">
        <v>0</v>
      </c>
      <c r="AQ79" s="196">
        <v>0</v>
      </c>
      <c r="AR79" s="196">
        <v>8.14</v>
      </c>
      <c r="AS79" s="196">
        <v>13.82</v>
      </c>
      <c r="AT79" s="196">
        <v>23.38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11.57</v>
      </c>
      <c r="L80" s="196">
        <v>18.399999999999999</v>
      </c>
      <c r="M80" s="196">
        <v>0</v>
      </c>
      <c r="N80" s="196">
        <v>1.0900000000000001</v>
      </c>
      <c r="O80" s="196">
        <v>1.81</v>
      </c>
      <c r="P80" s="196">
        <v>2.2000000000000002</v>
      </c>
      <c r="Q80" s="196">
        <v>0.19</v>
      </c>
      <c r="R80" s="196">
        <v>0.39</v>
      </c>
      <c r="S80" s="196">
        <v>0.24</v>
      </c>
      <c r="T80" s="196">
        <v>0</v>
      </c>
      <c r="U80" s="196">
        <v>9.48</v>
      </c>
      <c r="V80" s="196">
        <v>0.17</v>
      </c>
      <c r="W80" s="196">
        <v>0.32</v>
      </c>
      <c r="X80" s="196">
        <v>2.65</v>
      </c>
      <c r="Y80" s="196">
        <v>0</v>
      </c>
      <c r="Z80" s="196">
        <v>2.54</v>
      </c>
      <c r="AA80" s="196">
        <v>0.82</v>
      </c>
      <c r="AB80" s="196">
        <v>0</v>
      </c>
      <c r="AC80" s="196">
        <v>0.97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9.6</v>
      </c>
      <c r="AL80" s="196">
        <v>0</v>
      </c>
      <c r="AM80" s="196">
        <v>0</v>
      </c>
      <c r="AN80" s="196">
        <v>0</v>
      </c>
      <c r="AO80" s="196">
        <v>231.75</v>
      </c>
      <c r="AP80" s="196">
        <v>0</v>
      </c>
      <c r="AQ80" s="196">
        <v>0</v>
      </c>
      <c r="AR80" s="196">
        <v>8.14</v>
      </c>
      <c r="AS80" s="196">
        <v>13.82</v>
      </c>
      <c r="AT80" s="196">
        <v>23.38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11.57</v>
      </c>
      <c r="L81" s="196">
        <v>18.399999999999999</v>
      </c>
      <c r="M81" s="196">
        <v>0</v>
      </c>
      <c r="N81" s="196">
        <v>1.0900000000000001</v>
      </c>
      <c r="O81" s="196">
        <v>1.81</v>
      </c>
      <c r="P81" s="196">
        <v>2.2000000000000002</v>
      </c>
      <c r="Q81" s="196">
        <v>0.19</v>
      </c>
      <c r="R81" s="196">
        <v>0.39</v>
      </c>
      <c r="S81" s="196">
        <v>0.24</v>
      </c>
      <c r="T81" s="196">
        <v>0</v>
      </c>
      <c r="U81" s="196">
        <v>9.48</v>
      </c>
      <c r="V81" s="196">
        <v>0.17</v>
      </c>
      <c r="W81" s="196">
        <v>0.32</v>
      </c>
      <c r="X81" s="196">
        <v>1.35</v>
      </c>
      <c r="Y81" s="196">
        <v>0</v>
      </c>
      <c r="Z81" s="196">
        <v>2.54</v>
      </c>
      <c r="AA81" s="196">
        <v>0.82</v>
      </c>
      <c r="AB81" s="196">
        <v>0</v>
      </c>
      <c r="AC81" s="196">
        <v>0.97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9.6</v>
      </c>
      <c r="AL81" s="196">
        <v>0</v>
      </c>
      <c r="AM81" s="196">
        <v>0</v>
      </c>
      <c r="AN81" s="196">
        <v>0</v>
      </c>
      <c r="AO81" s="196">
        <v>231.75</v>
      </c>
      <c r="AP81" s="196">
        <v>0</v>
      </c>
      <c r="AQ81" s="196">
        <v>0</v>
      </c>
      <c r="AR81" s="196">
        <v>8.14</v>
      </c>
      <c r="AS81" s="196">
        <v>13.82</v>
      </c>
      <c r="AT81" s="196">
        <v>23.38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11.57</v>
      </c>
      <c r="L82" s="196">
        <v>16.5</v>
      </c>
      <c r="M82" s="196">
        <v>0</v>
      </c>
      <c r="N82" s="196">
        <v>1.0900000000000001</v>
      </c>
      <c r="O82" s="196">
        <v>1.81</v>
      </c>
      <c r="P82" s="196">
        <v>2.2000000000000002</v>
      </c>
      <c r="Q82" s="196">
        <v>0.19</v>
      </c>
      <c r="R82" s="196">
        <v>0.39</v>
      </c>
      <c r="S82" s="196">
        <v>0.24</v>
      </c>
      <c r="T82" s="196">
        <v>0</v>
      </c>
      <c r="U82" s="196">
        <v>9.48</v>
      </c>
      <c r="V82" s="196">
        <v>0.17</v>
      </c>
      <c r="W82" s="196">
        <v>0.32</v>
      </c>
      <c r="X82" s="196">
        <v>1.35</v>
      </c>
      <c r="Y82" s="196">
        <v>0</v>
      </c>
      <c r="Z82" s="196">
        <v>2.54</v>
      </c>
      <c r="AA82" s="196">
        <v>0.82</v>
      </c>
      <c r="AB82" s="196">
        <v>0</v>
      </c>
      <c r="AC82" s="196">
        <v>0.97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9.6</v>
      </c>
      <c r="AL82" s="196">
        <v>0</v>
      </c>
      <c r="AM82" s="196">
        <v>0</v>
      </c>
      <c r="AN82" s="196">
        <v>0</v>
      </c>
      <c r="AO82" s="196">
        <v>231.75</v>
      </c>
      <c r="AP82" s="196">
        <v>0</v>
      </c>
      <c r="AQ82" s="196">
        <v>0</v>
      </c>
      <c r="AR82" s="196">
        <v>8.14</v>
      </c>
      <c r="AS82" s="196">
        <v>13.82</v>
      </c>
      <c r="AT82" s="196">
        <v>23.38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29.19</v>
      </c>
      <c r="L83" s="196">
        <v>31.49</v>
      </c>
      <c r="M83" s="196">
        <v>0</v>
      </c>
      <c r="N83" s="196">
        <v>1.0900000000000001</v>
      </c>
      <c r="O83" s="196">
        <v>1.81</v>
      </c>
      <c r="P83" s="196">
        <v>2.2000000000000002</v>
      </c>
      <c r="Q83" s="196">
        <v>3.29</v>
      </c>
      <c r="R83" s="196">
        <v>0.39</v>
      </c>
      <c r="S83" s="196">
        <v>3.81</v>
      </c>
      <c r="T83" s="196">
        <v>0</v>
      </c>
      <c r="U83" s="196">
        <v>9.48</v>
      </c>
      <c r="V83" s="196">
        <v>0.17</v>
      </c>
      <c r="W83" s="196">
        <v>0.32</v>
      </c>
      <c r="X83" s="196">
        <v>1.35</v>
      </c>
      <c r="Y83" s="196">
        <v>0</v>
      </c>
      <c r="Z83" s="196">
        <v>2.54</v>
      </c>
      <c r="AA83" s="196">
        <v>0.82</v>
      </c>
      <c r="AB83" s="196">
        <v>0</v>
      </c>
      <c r="AC83" s="196">
        <v>0.97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9.6</v>
      </c>
      <c r="AL83" s="196">
        <v>0</v>
      </c>
      <c r="AM83" s="196">
        <v>0</v>
      </c>
      <c r="AN83" s="196">
        <v>0</v>
      </c>
      <c r="AO83" s="196">
        <v>231.75</v>
      </c>
      <c r="AP83" s="196">
        <v>0</v>
      </c>
      <c r="AQ83" s="196">
        <v>0</v>
      </c>
      <c r="AR83" s="196">
        <v>8.14</v>
      </c>
      <c r="AS83" s="196">
        <v>13.82</v>
      </c>
      <c r="AT83" s="196">
        <v>23.38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58.11</v>
      </c>
      <c r="L84" s="196">
        <v>32.340000000000003</v>
      </c>
      <c r="M84" s="196">
        <v>0</v>
      </c>
      <c r="N84" s="196">
        <v>1.0900000000000001</v>
      </c>
      <c r="O84" s="196">
        <v>1.81</v>
      </c>
      <c r="P84" s="196">
        <v>2.2000000000000002</v>
      </c>
      <c r="Q84" s="196">
        <v>3.29</v>
      </c>
      <c r="R84" s="196">
        <v>0.39</v>
      </c>
      <c r="S84" s="196">
        <v>3.81</v>
      </c>
      <c r="T84" s="196">
        <v>0</v>
      </c>
      <c r="U84" s="196">
        <v>9.48</v>
      </c>
      <c r="V84" s="196">
        <v>0.17</v>
      </c>
      <c r="W84" s="196">
        <v>0.32</v>
      </c>
      <c r="X84" s="196">
        <v>1.35</v>
      </c>
      <c r="Y84" s="196">
        <v>0</v>
      </c>
      <c r="Z84" s="196">
        <v>2.54</v>
      </c>
      <c r="AA84" s="196">
        <v>4.75</v>
      </c>
      <c r="AB84" s="196">
        <v>0</v>
      </c>
      <c r="AC84" s="196">
        <v>0.97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9.6</v>
      </c>
      <c r="AL84" s="196">
        <v>0</v>
      </c>
      <c r="AM84" s="196">
        <v>0</v>
      </c>
      <c r="AN84" s="196">
        <v>0</v>
      </c>
      <c r="AO84" s="196">
        <v>231.75</v>
      </c>
      <c r="AP84" s="196">
        <v>0</v>
      </c>
      <c r="AQ84" s="196">
        <v>0</v>
      </c>
      <c r="AR84" s="196">
        <v>8.14</v>
      </c>
      <c r="AS84" s="196">
        <v>13.82</v>
      </c>
      <c r="AT84" s="196">
        <v>23.38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88</v>
      </c>
      <c r="L85" s="196">
        <v>32.340000000000003</v>
      </c>
      <c r="M85" s="196">
        <v>0</v>
      </c>
      <c r="N85" s="196">
        <v>1.0900000000000001</v>
      </c>
      <c r="O85" s="196">
        <v>1.81</v>
      </c>
      <c r="P85" s="196">
        <v>2.2000000000000002</v>
      </c>
      <c r="Q85" s="196">
        <v>3.29</v>
      </c>
      <c r="R85" s="196">
        <v>7.05</v>
      </c>
      <c r="S85" s="196">
        <v>3.81</v>
      </c>
      <c r="T85" s="196">
        <v>0</v>
      </c>
      <c r="U85" s="196">
        <v>9.48</v>
      </c>
      <c r="V85" s="196">
        <v>0.17</v>
      </c>
      <c r="W85" s="196">
        <v>0.32</v>
      </c>
      <c r="X85" s="196">
        <v>1.35</v>
      </c>
      <c r="Y85" s="196">
        <v>0</v>
      </c>
      <c r="Z85" s="196">
        <v>2.54</v>
      </c>
      <c r="AA85" s="196">
        <v>13.95</v>
      </c>
      <c r="AB85" s="196">
        <v>0</v>
      </c>
      <c r="AC85" s="196">
        <v>0.97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9.6</v>
      </c>
      <c r="AL85" s="196">
        <v>0</v>
      </c>
      <c r="AM85" s="196">
        <v>0</v>
      </c>
      <c r="AN85" s="196">
        <v>0</v>
      </c>
      <c r="AO85" s="196">
        <v>231.75</v>
      </c>
      <c r="AP85" s="196">
        <v>0</v>
      </c>
      <c r="AQ85" s="196">
        <v>0</v>
      </c>
      <c r="AR85" s="196">
        <v>8.14</v>
      </c>
      <c r="AS85" s="196">
        <v>13.82</v>
      </c>
      <c r="AT85" s="196">
        <v>23.38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88</v>
      </c>
      <c r="L86" s="196">
        <v>32.340000000000003</v>
      </c>
      <c r="M86" s="196">
        <v>0</v>
      </c>
      <c r="N86" s="196">
        <v>1.0900000000000001</v>
      </c>
      <c r="O86" s="196">
        <v>1.81</v>
      </c>
      <c r="P86" s="196">
        <v>2.2000000000000002</v>
      </c>
      <c r="Q86" s="196">
        <v>3.29</v>
      </c>
      <c r="R86" s="196">
        <v>7.05</v>
      </c>
      <c r="S86" s="196">
        <v>3.81</v>
      </c>
      <c r="T86" s="196">
        <v>0</v>
      </c>
      <c r="U86" s="196">
        <v>9.48</v>
      </c>
      <c r="V86" s="196">
        <v>4.6100000000000003</v>
      </c>
      <c r="W86" s="196">
        <v>0.32</v>
      </c>
      <c r="X86" s="196">
        <v>1.35</v>
      </c>
      <c r="Y86" s="196">
        <v>0</v>
      </c>
      <c r="Z86" s="196">
        <v>2.54</v>
      </c>
      <c r="AA86" s="196">
        <v>16.239999999999998</v>
      </c>
      <c r="AB86" s="196">
        <v>0</v>
      </c>
      <c r="AC86" s="196">
        <v>0.97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9.6</v>
      </c>
      <c r="AL86" s="196">
        <v>0</v>
      </c>
      <c r="AM86" s="196">
        <v>0</v>
      </c>
      <c r="AN86" s="196">
        <v>0</v>
      </c>
      <c r="AO86" s="196">
        <v>231.75</v>
      </c>
      <c r="AP86" s="196">
        <v>0</v>
      </c>
      <c r="AQ86" s="196">
        <v>0</v>
      </c>
      <c r="AR86" s="196">
        <v>8.14</v>
      </c>
      <c r="AS86" s="196">
        <v>13.82</v>
      </c>
      <c r="AT86" s="196">
        <v>23.38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87.94</v>
      </c>
      <c r="L87" s="196">
        <v>32.340000000000003</v>
      </c>
      <c r="M87" s="196">
        <v>0</v>
      </c>
      <c r="N87" s="196">
        <v>1.0900000000000001</v>
      </c>
      <c r="O87" s="196">
        <v>1.81</v>
      </c>
      <c r="P87" s="196">
        <v>2.2000000000000002</v>
      </c>
      <c r="Q87" s="196">
        <v>3.29</v>
      </c>
      <c r="R87" s="196">
        <v>7.05</v>
      </c>
      <c r="S87" s="196">
        <v>3.81</v>
      </c>
      <c r="T87" s="196">
        <v>0</v>
      </c>
      <c r="U87" s="196">
        <v>9.48</v>
      </c>
      <c r="V87" s="196">
        <v>4.6100000000000003</v>
      </c>
      <c r="W87" s="196">
        <v>0.32</v>
      </c>
      <c r="X87" s="196">
        <v>1.35</v>
      </c>
      <c r="Y87" s="196">
        <v>0</v>
      </c>
      <c r="Z87" s="196">
        <v>27.3</v>
      </c>
      <c r="AA87" s="196">
        <v>13.95</v>
      </c>
      <c r="AB87" s="196">
        <v>0</v>
      </c>
      <c r="AC87" s="196">
        <v>0.97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9.6</v>
      </c>
      <c r="AL87" s="196">
        <v>0</v>
      </c>
      <c r="AM87" s="196">
        <v>0</v>
      </c>
      <c r="AN87" s="196">
        <v>0</v>
      </c>
      <c r="AO87" s="196">
        <v>231.75</v>
      </c>
      <c r="AP87" s="196">
        <v>0</v>
      </c>
      <c r="AQ87" s="196">
        <v>0</v>
      </c>
      <c r="AR87" s="196">
        <v>8.27</v>
      </c>
      <c r="AS87" s="196">
        <v>13.82</v>
      </c>
      <c r="AT87" s="196">
        <v>23.38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87.94</v>
      </c>
      <c r="L88" s="196">
        <v>32.340000000000003</v>
      </c>
      <c r="M88" s="196">
        <v>0</v>
      </c>
      <c r="N88" s="196">
        <v>1.0900000000000001</v>
      </c>
      <c r="O88" s="196">
        <v>1.81</v>
      </c>
      <c r="P88" s="196">
        <v>2.2000000000000002</v>
      </c>
      <c r="Q88" s="196">
        <v>3.29</v>
      </c>
      <c r="R88" s="196">
        <v>7.05</v>
      </c>
      <c r="S88" s="196">
        <v>3.81</v>
      </c>
      <c r="T88" s="196">
        <v>0</v>
      </c>
      <c r="U88" s="196">
        <v>9.48</v>
      </c>
      <c r="V88" s="196">
        <v>4.6100000000000003</v>
      </c>
      <c r="W88" s="196">
        <v>0.32</v>
      </c>
      <c r="X88" s="196">
        <v>1.35</v>
      </c>
      <c r="Y88" s="196">
        <v>0</v>
      </c>
      <c r="Z88" s="196">
        <v>27.3</v>
      </c>
      <c r="AA88" s="196">
        <v>13.95</v>
      </c>
      <c r="AB88" s="196">
        <v>0</v>
      </c>
      <c r="AC88" s="196">
        <v>0.97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9.6</v>
      </c>
      <c r="AL88" s="196">
        <v>0</v>
      </c>
      <c r="AM88" s="196">
        <v>0</v>
      </c>
      <c r="AN88" s="196">
        <v>0</v>
      </c>
      <c r="AO88" s="196">
        <v>231.75</v>
      </c>
      <c r="AP88" s="196">
        <v>0</v>
      </c>
      <c r="AQ88" s="196">
        <v>0</v>
      </c>
      <c r="AR88" s="196">
        <v>8.27</v>
      </c>
      <c r="AS88" s="196">
        <v>13.82</v>
      </c>
      <c r="AT88" s="196">
        <v>23.38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87.94</v>
      </c>
      <c r="L89" s="196">
        <v>32.340000000000003</v>
      </c>
      <c r="M89" s="196">
        <v>0</v>
      </c>
      <c r="N89" s="196">
        <v>1.0900000000000001</v>
      </c>
      <c r="O89" s="196">
        <v>1.81</v>
      </c>
      <c r="P89" s="196">
        <v>2.2000000000000002</v>
      </c>
      <c r="Q89" s="196">
        <v>3.29</v>
      </c>
      <c r="R89" s="196">
        <v>7.05</v>
      </c>
      <c r="S89" s="196">
        <v>3.81</v>
      </c>
      <c r="T89" s="196">
        <v>0</v>
      </c>
      <c r="U89" s="196">
        <v>9.48</v>
      </c>
      <c r="V89" s="196">
        <v>4.6100000000000003</v>
      </c>
      <c r="W89" s="196">
        <v>0.32</v>
      </c>
      <c r="X89" s="196">
        <v>1.35</v>
      </c>
      <c r="Y89" s="196">
        <v>0</v>
      </c>
      <c r="Z89" s="196">
        <v>32.119999999999997</v>
      </c>
      <c r="AA89" s="196">
        <v>13.95</v>
      </c>
      <c r="AB89" s="196">
        <v>0</v>
      </c>
      <c r="AC89" s="196">
        <v>0.97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9.6</v>
      </c>
      <c r="AL89" s="196">
        <v>0</v>
      </c>
      <c r="AM89" s="196">
        <v>0</v>
      </c>
      <c r="AN89" s="196">
        <v>0</v>
      </c>
      <c r="AO89" s="196">
        <v>231.75</v>
      </c>
      <c r="AP89" s="196">
        <v>0</v>
      </c>
      <c r="AQ89" s="196">
        <v>0</v>
      </c>
      <c r="AR89" s="196">
        <v>8.27</v>
      </c>
      <c r="AS89" s="196">
        <v>13.85</v>
      </c>
      <c r="AT89" s="196">
        <v>23.38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87.94</v>
      </c>
      <c r="L90" s="196">
        <v>32.340000000000003</v>
      </c>
      <c r="M90" s="196">
        <v>0</v>
      </c>
      <c r="N90" s="196">
        <v>1.0900000000000001</v>
      </c>
      <c r="O90" s="196">
        <v>1.81</v>
      </c>
      <c r="P90" s="196">
        <v>2.2000000000000002</v>
      </c>
      <c r="Q90" s="196">
        <v>3.29</v>
      </c>
      <c r="R90" s="196">
        <v>7.05</v>
      </c>
      <c r="S90" s="196">
        <v>3.81</v>
      </c>
      <c r="T90" s="196">
        <v>0</v>
      </c>
      <c r="U90" s="196">
        <v>9.48</v>
      </c>
      <c r="V90" s="196">
        <v>4.6100000000000003</v>
      </c>
      <c r="W90" s="196">
        <v>0.32</v>
      </c>
      <c r="X90" s="196">
        <v>1.35</v>
      </c>
      <c r="Y90" s="196">
        <v>0</v>
      </c>
      <c r="Z90" s="196">
        <v>22.48</v>
      </c>
      <c r="AA90" s="196">
        <v>13.95</v>
      </c>
      <c r="AB90" s="196">
        <v>0</v>
      </c>
      <c r="AC90" s="196">
        <v>0.97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9.6</v>
      </c>
      <c r="AL90" s="196">
        <v>0</v>
      </c>
      <c r="AM90" s="196">
        <v>0</v>
      </c>
      <c r="AN90" s="196">
        <v>0</v>
      </c>
      <c r="AO90" s="196">
        <v>231.75</v>
      </c>
      <c r="AP90" s="196">
        <v>0</v>
      </c>
      <c r="AQ90" s="196">
        <v>0</v>
      </c>
      <c r="AR90" s="196">
        <v>8.27</v>
      </c>
      <c r="AS90" s="196">
        <v>13.85</v>
      </c>
      <c r="AT90" s="196">
        <v>23.38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87.94</v>
      </c>
      <c r="L91" s="196">
        <v>32.340000000000003</v>
      </c>
      <c r="M91" s="196">
        <v>0</v>
      </c>
      <c r="N91" s="196">
        <v>1.0900000000000001</v>
      </c>
      <c r="O91" s="196">
        <v>1.81</v>
      </c>
      <c r="P91" s="196">
        <v>2.2000000000000002</v>
      </c>
      <c r="Q91" s="196">
        <v>3.29</v>
      </c>
      <c r="R91" s="196">
        <v>7.05</v>
      </c>
      <c r="S91" s="196">
        <v>3.81</v>
      </c>
      <c r="T91" s="196">
        <v>0</v>
      </c>
      <c r="U91" s="196">
        <v>9.48</v>
      </c>
      <c r="V91" s="196">
        <v>4.6100000000000003</v>
      </c>
      <c r="W91" s="196">
        <v>4.0199999999999996</v>
      </c>
      <c r="X91" s="196">
        <v>20.12</v>
      </c>
      <c r="Y91" s="196">
        <v>0</v>
      </c>
      <c r="Z91" s="196">
        <v>37.9</v>
      </c>
      <c r="AA91" s="196">
        <v>13.95</v>
      </c>
      <c r="AB91" s="196">
        <v>0</v>
      </c>
      <c r="AC91" s="196">
        <v>0.97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9.6</v>
      </c>
      <c r="AL91" s="196">
        <v>0</v>
      </c>
      <c r="AM91" s="196">
        <v>0</v>
      </c>
      <c r="AN91" s="196">
        <v>0</v>
      </c>
      <c r="AO91" s="196">
        <v>231.75</v>
      </c>
      <c r="AP91" s="196">
        <v>0</v>
      </c>
      <c r="AQ91" s="196">
        <v>0</v>
      </c>
      <c r="AR91" s="196">
        <v>8.27</v>
      </c>
      <c r="AS91" s="196">
        <v>13.85</v>
      </c>
      <c r="AT91" s="196">
        <v>23.38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87.94</v>
      </c>
      <c r="L92" s="196">
        <v>32.340000000000003</v>
      </c>
      <c r="M92" s="196">
        <v>0</v>
      </c>
      <c r="N92" s="196">
        <v>1.0900000000000001</v>
      </c>
      <c r="O92" s="196">
        <v>1.81</v>
      </c>
      <c r="P92" s="196">
        <v>2.2000000000000002</v>
      </c>
      <c r="Q92" s="196">
        <v>3.29</v>
      </c>
      <c r="R92" s="196">
        <v>7.05</v>
      </c>
      <c r="S92" s="196">
        <v>3.81</v>
      </c>
      <c r="T92" s="196">
        <v>0</v>
      </c>
      <c r="U92" s="196">
        <v>9.48</v>
      </c>
      <c r="V92" s="196">
        <v>4.6100000000000003</v>
      </c>
      <c r="W92" s="196">
        <v>4.0199999999999996</v>
      </c>
      <c r="X92" s="196">
        <v>20.12</v>
      </c>
      <c r="Y92" s="196">
        <v>0</v>
      </c>
      <c r="Z92" s="196">
        <v>37.9</v>
      </c>
      <c r="AA92" s="196">
        <v>13.95</v>
      </c>
      <c r="AB92" s="196">
        <v>0</v>
      </c>
      <c r="AC92" s="196">
        <v>0.97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9.6</v>
      </c>
      <c r="AL92" s="196">
        <v>0</v>
      </c>
      <c r="AM92" s="196">
        <v>0</v>
      </c>
      <c r="AN92" s="196">
        <v>0</v>
      </c>
      <c r="AO92" s="196">
        <v>231.75</v>
      </c>
      <c r="AP92" s="196">
        <v>0</v>
      </c>
      <c r="AQ92" s="196">
        <v>0</v>
      </c>
      <c r="AR92" s="196">
        <v>8.27</v>
      </c>
      <c r="AS92" s="196">
        <v>13.85</v>
      </c>
      <c r="AT92" s="196">
        <v>23.38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87.94</v>
      </c>
      <c r="L93" s="196">
        <v>32.340000000000003</v>
      </c>
      <c r="M93" s="196">
        <v>0</v>
      </c>
      <c r="N93" s="196">
        <v>1.0900000000000001</v>
      </c>
      <c r="O93" s="196">
        <v>1.81</v>
      </c>
      <c r="P93" s="196">
        <v>2.2000000000000002</v>
      </c>
      <c r="Q93" s="196">
        <v>3.29</v>
      </c>
      <c r="R93" s="196">
        <v>7.05</v>
      </c>
      <c r="S93" s="196">
        <v>3.81</v>
      </c>
      <c r="T93" s="196">
        <v>0</v>
      </c>
      <c r="U93" s="196">
        <v>9.48</v>
      </c>
      <c r="V93" s="196">
        <v>4.6100000000000003</v>
      </c>
      <c r="W93" s="196">
        <v>0.32</v>
      </c>
      <c r="X93" s="196">
        <v>20.12</v>
      </c>
      <c r="Y93" s="196">
        <v>0</v>
      </c>
      <c r="Z93" s="196">
        <v>37.9</v>
      </c>
      <c r="AA93" s="196">
        <v>13.95</v>
      </c>
      <c r="AB93" s="196">
        <v>0</v>
      </c>
      <c r="AC93" s="196">
        <v>0.97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9.6</v>
      </c>
      <c r="AL93" s="196">
        <v>0</v>
      </c>
      <c r="AM93" s="196">
        <v>0</v>
      </c>
      <c r="AN93" s="196">
        <v>0</v>
      </c>
      <c r="AO93" s="196">
        <v>231.75</v>
      </c>
      <c r="AP93" s="196">
        <v>0</v>
      </c>
      <c r="AQ93" s="196">
        <v>0</v>
      </c>
      <c r="AR93" s="196">
        <v>8.27</v>
      </c>
      <c r="AS93" s="196">
        <v>13.85</v>
      </c>
      <c r="AT93" s="196">
        <v>23.38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87.94</v>
      </c>
      <c r="L94" s="196">
        <v>32.340000000000003</v>
      </c>
      <c r="M94" s="196">
        <v>0</v>
      </c>
      <c r="N94" s="196">
        <v>1.0900000000000001</v>
      </c>
      <c r="O94" s="196">
        <v>1.81</v>
      </c>
      <c r="P94" s="196">
        <v>2.2000000000000002</v>
      </c>
      <c r="Q94" s="196">
        <v>3.29</v>
      </c>
      <c r="R94" s="196">
        <v>7.05</v>
      </c>
      <c r="S94" s="196">
        <v>3.81</v>
      </c>
      <c r="T94" s="196">
        <v>0</v>
      </c>
      <c r="U94" s="196">
        <v>9.48</v>
      </c>
      <c r="V94" s="196">
        <v>4.6100000000000003</v>
      </c>
      <c r="W94" s="196">
        <v>0.32</v>
      </c>
      <c r="X94" s="196">
        <v>20.12</v>
      </c>
      <c r="Y94" s="196">
        <v>0</v>
      </c>
      <c r="Z94" s="196">
        <v>37.9</v>
      </c>
      <c r="AA94" s="196">
        <v>17.96</v>
      </c>
      <c r="AB94" s="196">
        <v>0</v>
      </c>
      <c r="AC94" s="196">
        <v>0.97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9.6</v>
      </c>
      <c r="AL94" s="196">
        <v>0</v>
      </c>
      <c r="AM94" s="196">
        <v>0</v>
      </c>
      <c r="AN94" s="196">
        <v>0</v>
      </c>
      <c r="AO94" s="196">
        <v>231.75</v>
      </c>
      <c r="AP94" s="196">
        <v>0</v>
      </c>
      <c r="AQ94" s="196">
        <v>0</v>
      </c>
      <c r="AR94" s="196">
        <v>8.27</v>
      </c>
      <c r="AS94" s="196">
        <v>13.85</v>
      </c>
      <c r="AT94" s="196">
        <v>23.38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87.94</v>
      </c>
      <c r="L95" s="196">
        <v>32.340000000000003</v>
      </c>
      <c r="M95" s="196">
        <v>0</v>
      </c>
      <c r="N95" s="196">
        <v>1.0900000000000001</v>
      </c>
      <c r="O95" s="196">
        <v>1.81</v>
      </c>
      <c r="P95" s="196">
        <v>2.2000000000000002</v>
      </c>
      <c r="Q95" s="196">
        <v>3.29</v>
      </c>
      <c r="R95" s="196">
        <v>7.05</v>
      </c>
      <c r="S95" s="196">
        <v>3.81</v>
      </c>
      <c r="T95" s="196">
        <v>0</v>
      </c>
      <c r="U95" s="196">
        <v>9.48</v>
      </c>
      <c r="V95" s="196">
        <v>4.6100000000000003</v>
      </c>
      <c r="W95" s="196">
        <v>4.0199999999999996</v>
      </c>
      <c r="X95" s="196">
        <v>20.12</v>
      </c>
      <c r="Y95" s="196">
        <v>0</v>
      </c>
      <c r="Z95" s="196">
        <v>37.9</v>
      </c>
      <c r="AA95" s="196">
        <v>13.95</v>
      </c>
      <c r="AB95" s="196">
        <v>0</v>
      </c>
      <c r="AC95" s="196">
        <v>0.97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9.6</v>
      </c>
      <c r="AL95" s="196">
        <v>0</v>
      </c>
      <c r="AM95" s="196">
        <v>0</v>
      </c>
      <c r="AN95" s="196">
        <v>0</v>
      </c>
      <c r="AO95" s="196">
        <v>231.75</v>
      </c>
      <c r="AP95" s="196">
        <v>0</v>
      </c>
      <c r="AQ95" s="196">
        <v>0</v>
      </c>
      <c r="AR95" s="196">
        <v>8.27</v>
      </c>
      <c r="AS95" s="196">
        <v>13.85</v>
      </c>
      <c r="AT95" s="196">
        <v>23.38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87.94</v>
      </c>
      <c r="L96" s="196">
        <v>32.340000000000003</v>
      </c>
      <c r="M96" s="196">
        <v>0</v>
      </c>
      <c r="N96" s="196">
        <v>1.0900000000000001</v>
      </c>
      <c r="O96" s="196">
        <v>1.81</v>
      </c>
      <c r="P96" s="196">
        <v>2.2000000000000002</v>
      </c>
      <c r="Q96" s="196">
        <v>3.29</v>
      </c>
      <c r="R96" s="196">
        <v>7.05</v>
      </c>
      <c r="S96" s="196">
        <v>3.81</v>
      </c>
      <c r="T96" s="196">
        <v>0</v>
      </c>
      <c r="U96" s="196">
        <v>9.48</v>
      </c>
      <c r="V96" s="196">
        <v>4.6100000000000003</v>
      </c>
      <c r="W96" s="196">
        <v>4.0199999999999996</v>
      </c>
      <c r="X96" s="196">
        <v>20.12</v>
      </c>
      <c r="Y96" s="196">
        <v>0</v>
      </c>
      <c r="Z96" s="196">
        <v>37.9</v>
      </c>
      <c r="AA96" s="196">
        <v>13.95</v>
      </c>
      <c r="AB96" s="196">
        <v>0</v>
      </c>
      <c r="AC96" s="196">
        <v>0.97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9.6</v>
      </c>
      <c r="AL96" s="196">
        <v>0</v>
      </c>
      <c r="AM96" s="196">
        <v>0</v>
      </c>
      <c r="AN96" s="196">
        <v>0</v>
      </c>
      <c r="AO96" s="196">
        <v>231.75</v>
      </c>
      <c r="AP96" s="196">
        <v>0</v>
      </c>
      <c r="AQ96" s="196">
        <v>0</v>
      </c>
      <c r="AR96" s="196">
        <v>8.27</v>
      </c>
      <c r="AS96" s="196">
        <v>13.85</v>
      </c>
      <c r="AT96" s="196">
        <v>23.38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87.94</v>
      </c>
      <c r="L97" s="196">
        <v>32.340000000000003</v>
      </c>
      <c r="M97" s="196">
        <v>0</v>
      </c>
      <c r="N97" s="196">
        <v>1.0900000000000001</v>
      </c>
      <c r="O97" s="196">
        <v>1.81</v>
      </c>
      <c r="P97" s="196">
        <v>2.2000000000000002</v>
      </c>
      <c r="Q97" s="196">
        <v>3.29</v>
      </c>
      <c r="R97" s="196">
        <v>7.05</v>
      </c>
      <c r="S97" s="196">
        <v>3.81</v>
      </c>
      <c r="T97" s="196">
        <v>0</v>
      </c>
      <c r="U97" s="196">
        <v>9.48</v>
      </c>
      <c r="V97" s="196">
        <v>4.6100000000000003</v>
      </c>
      <c r="W97" s="196">
        <v>4.0199999999999996</v>
      </c>
      <c r="X97" s="196">
        <v>20.12</v>
      </c>
      <c r="Y97" s="196">
        <v>0</v>
      </c>
      <c r="Z97" s="196">
        <v>37.9</v>
      </c>
      <c r="AA97" s="196">
        <v>13.95</v>
      </c>
      <c r="AB97" s="196">
        <v>0</v>
      </c>
      <c r="AC97" s="196">
        <v>0.97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9.6</v>
      </c>
      <c r="AL97" s="196">
        <v>0</v>
      </c>
      <c r="AM97" s="196">
        <v>0</v>
      </c>
      <c r="AN97" s="196">
        <v>0</v>
      </c>
      <c r="AO97" s="196">
        <v>231.75</v>
      </c>
      <c r="AP97" s="196">
        <v>0</v>
      </c>
      <c r="AQ97" s="196">
        <v>0</v>
      </c>
      <c r="AR97" s="196">
        <v>8.27</v>
      </c>
      <c r="AS97" s="196">
        <v>13.85</v>
      </c>
      <c r="AT97" s="196">
        <v>23.38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87.94</v>
      </c>
      <c r="L98" s="196">
        <v>32.340000000000003</v>
      </c>
      <c r="M98" s="196">
        <v>0</v>
      </c>
      <c r="N98" s="196">
        <v>1.0900000000000001</v>
      </c>
      <c r="O98" s="196">
        <v>1.81</v>
      </c>
      <c r="P98" s="196">
        <v>2.2000000000000002</v>
      </c>
      <c r="Q98" s="196">
        <v>3.29</v>
      </c>
      <c r="R98" s="196">
        <v>7.05</v>
      </c>
      <c r="S98" s="196">
        <v>3.81</v>
      </c>
      <c r="T98" s="196">
        <v>0</v>
      </c>
      <c r="U98" s="196">
        <v>9.48</v>
      </c>
      <c r="V98" s="196">
        <v>4.6100000000000003</v>
      </c>
      <c r="W98" s="196">
        <v>0.32</v>
      </c>
      <c r="X98" s="196">
        <v>20.12</v>
      </c>
      <c r="Y98" s="196">
        <v>0</v>
      </c>
      <c r="Z98" s="196">
        <v>37.9</v>
      </c>
      <c r="AA98" s="196">
        <v>14.23</v>
      </c>
      <c r="AB98" s="196">
        <v>0</v>
      </c>
      <c r="AC98" s="196">
        <v>0.97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9.6</v>
      </c>
      <c r="AL98" s="196">
        <v>0</v>
      </c>
      <c r="AM98" s="196">
        <v>0</v>
      </c>
      <c r="AN98" s="196">
        <v>0</v>
      </c>
      <c r="AO98" s="196">
        <v>231.75</v>
      </c>
      <c r="AP98" s="196">
        <v>0</v>
      </c>
      <c r="AQ98" s="196">
        <v>0</v>
      </c>
      <c r="AR98" s="196">
        <v>8.27</v>
      </c>
      <c r="AS98" s="196">
        <v>13.85</v>
      </c>
      <c r="AT98" s="196">
        <v>23.38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1.6505624999999979</v>
      </c>
      <c r="L99">
        <f t="shared" si="0"/>
        <v>0.72356250000000011</v>
      </c>
      <c r="M99">
        <f t="shared" si="0"/>
        <v>0</v>
      </c>
      <c r="N99">
        <f t="shared" si="0"/>
        <v>2.6455000000000055E-2</v>
      </c>
      <c r="O99">
        <f t="shared" si="0"/>
        <v>4.298750000000004E-2</v>
      </c>
      <c r="P99">
        <f t="shared" si="0"/>
        <v>5.2799999999999916E-2</v>
      </c>
      <c r="Q99">
        <f t="shared" si="0"/>
        <v>7.0650000000000115E-2</v>
      </c>
      <c r="R99">
        <f t="shared" si="0"/>
        <v>9.1064999999999854E-2</v>
      </c>
      <c r="S99">
        <f t="shared" si="0"/>
        <v>8.2282499999999953E-2</v>
      </c>
      <c r="T99">
        <f t="shared" si="0"/>
        <v>0</v>
      </c>
      <c r="U99">
        <f t="shared" si="0"/>
        <v>0.22920000000000015</v>
      </c>
      <c r="V99">
        <f t="shared" si="0"/>
        <v>5.7420000000000034E-2</v>
      </c>
      <c r="W99">
        <f t="shared" si="0"/>
        <v>2.9304999999999866E-2</v>
      </c>
      <c r="X99">
        <f t="shared" si="0"/>
        <v>0.16078750000000008</v>
      </c>
      <c r="Y99">
        <f t="shared" si="0"/>
        <v>0</v>
      </c>
      <c r="Z99">
        <f t="shared" si="0"/>
        <v>0.34335749999999987</v>
      </c>
      <c r="AA99">
        <f t="shared" si="0"/>
        <v>0.17274750000000005</v>
      </c>
      <c r="AB99">
        <f t="shared" si="0"/>
        <v>0</v>
      </c>
      <c r="AC99">
        <f t="shared" si="0"/>
        <v>2.8665E-2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0.20799250000000014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5.5350000000000001</v>
      </c>
      <c r="AP99">
        <f t="shared" si="0"/>
        <v>0</v>
      </c>
      <c r="AQ99">
        <f t="shared" si="0"/>
        <v>0</v>
      </c>
      <c r="AR99">
        <f t="shared" si="0"/>
        <v>0.19568999999999984</v>
      </c>
      <c r="AS99">
        <f t="shared" si="0"/>
        <v>0.33110999999999985</v>
      </c>
      <c r="AT99">
        <f t="shared" si="0"/>
        <v>0.56091500000000127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45262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29</v>
      </c>
      <c r="C29" s="94">
        <f>'IDT-1 Calculation'!DG29</f>
        <v>-12.278</v>
      </c>
      <c r="D29" s="94">
        <f>'IDT-1 Calculation'!DH29</f>
        <v>0</v>
      </c>
      <c r="E29" s="94">
        <f>'IDT-1 Calculation'!DI29</f>
        <v>0</v>
      </c>
      <c r="F29" s="94">
        <f>'IDT-1 Calculation'!DJ29</f>
        <v>-16.722000000000001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10</v>
      </c>
      <c r="C32" s="94">
        <f>'IDT-1 Calculation'!DG32</f>
        <v>-10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62</v>
      </c>
      <c r="C33" s="94">
        <f>'IDT-1 Calculation'!DG33</f>
        <v>-62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149.25299999999999</v>
      </c>
      <c r="C70" s="94">
        <f>'IDT-1 Calculation'!DG70</f>
        <v>-60</v>
      </c>
      <c r="D70" s="94">
        <f>'IDT-1 Calculation'!DH70</f>
        <v>0</v>
      </c>
      <c r="E70" s="94">
        <f>'IDT-1 Calculation'!DI70</f>
        <v>0</v>
      </c>
      <c r="F70" s="94">
        <f>'IDT-1 Calculation'!DJ70</f>
        <v>-89.253</v>
      </c>
      <c r="G70" s="99">
        <f t="shared" si="1"/>
        <v>0</v>
      </c>
    </row>
    <row r="71" spans="1:7">
      <c r="A71" s="98" t="s">
        <v>113</v>
      </c>
      <c r="B71" s="94">
        <f>'IDT-1 Calculation'!DF71</f>
        <v>143.191</v>
      </c>
      <c r="C71" s="94">
        <f>'IDT-1 Calculation'!DG71</f>
        <v>-35</v>
      </c>
      <c r="D71" s="94">
        <f>'IDT-1 Calculation'!DH71</f>
        <v>0</v>
      </c>
      <c r="E71" s="94">
        <f>'IDT-1 Calculation'!DI71</f>
        <v>0</v>
      </c>
      <c r="F71" s="94">
        <f>'IDT-1 Calculation'!DJ71</f>
        <v>-108.191</v>
      </c>
      <c r="G71" s="99">
        <f t="shared" si="1"/>
        <v>0</v>
      </c>
    </row>
    <row r="72" spans="1:7">
      <c r="A72" s="98" t="s">
        <v>114</v>
      </c>
      <c r="B72" s="94">
        <f>'IDT-1 Calculation'!DF72</f>
        <v>86.867999999999995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-86.867999999999995</v>
      </c>
      <c r="G72" s="99">
        <f t="shared" si="1"/>
        <v>0</v>
      </c>
    </row>
    <row r="73" spans="1:7">
      <c r="A73" s="98" t="s">
        <v>115</v>
      </c>
      <c r="B73" s="94">
        <f>'IDT-1 Calculation'!DF73</f>
        <v>88.063000000000002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-88.063000000000002</v>
      </c>
      <c r="G73" s="99">
        <f t="shared" si="1"/>
        <v>0</v>
      </c>
    </row>
    <row r="74" spans="1:7">
      <c r="A74" s="98" t="s">
        <v>116</v>
      </c>
      <c r="B74" s="94">
        <f>'IDT-1 Calculation'!DF74</f>
        <v>97.480999999999995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-97.480999999999995</v>
      </c>
      <c r="G74" s="99">
        <f t="shared" si="1"/>
        <v>0</v>
      </c>
    </row>
    <row r="75" spans="1:7">
      <c r="A75" s="98" t="s">
        <v>117</v>
      </c>
      <c r="B75" s="94">
        <f>'IDT-1 Calculation'!DF75</f>
        <v>121.196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-121.196</v>
      </c>
      <c r="G75" s="99">
        <f t="shared" si="1"/>
        <v>0</v>
      </c>
    </row>
    <row r="76" spans="1:7">
      <c r="A76" s="98" t="s">
        <v>118</v>
      </c>
      <c r="B76" s="94">
        <f>'IDT-1 Calculation'!DF76</f>
        <v>185.423</v>
      </c>
      <c r="C76" s="94">
        <f>'IDT-1 Calculation'!DG76</f>
        <v>-30</v>
      </c>
      <c r="D76" s="94">
        <f>'IDT-1 Calculation'!DH76</f>
        <v>0</v>
      </c>
      <c r="E76" s="94">
        <f>'IDT-1 Calculation'!DI76</f>
        <v>0</v>
      </c>
      <c r="F76" s="94">
        <f>'IDT-1 Calculation'!DJ76</f>
        <v>-155.423</v>
      </c>
      <c r="G76" s="99">
        <f t="shared" si="1"/>
        <v>0</v>
      </c>
    </row>
    <row r="77" spans="1:7">
      <c r="A77" s="98" t="s">
        <v>119</v>
      </c>
      <c r="B77" s="94">
        <f>'IDT-1 Calculation'!DF77</f>
        <v>210.25800000000001</v>
      </c>
      <c r="C77" s="94">
        <f>'IDT-1 Calculation'!DG77</f>
        <v>-50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-160.25800000000001</v>
      </c>
      <c r="G77" s="99">
        <f t="shared" si="1"/>
        <v>0</v>
      </c>
    </row>
    <row r="78" spans="1:7">
      <c r="A78" s="98" t="s">
        <v>120</v>
      </c>
      <c r="B78" s="94">
        <f>'IDT-1 Calculation'!DF78</f>
        <v>203</v>
      </c>
      <c r="C78" s="94">
        <f>'IDT-1 Calculation'!DG78</f>
        <v>-70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-133</v>
      </c>
      <c r="G78" s="99">
        <f t="shared" si="1"/>
        <v>0</v>
      </c>
    </row>
    <row r="79" spans="1:7">
      <c r="A79" s="98" t="s">
        <v>121</v>
      </c>
      <c r="B79" s="94">
        <f>'IDT-1 Calculation'!DF79</f>
        <v>142</v>
      </c>
      <c r="C79" s="94">
        <f>'IDT-1 Calculation'!DG79</f>
        <v>-60.118000000000002</v>
      </c>
      <c r="D79" s="94">
        <f>'IDT-1 Calculation'!DH79</f>
        <v>0</v>
      </c>
      <c r="E79" s="94">
        <f>'IDT-1 Calculation'!DI79</f>
        <v>0</v>
      </c>
      <c r="F79" s="94">
        <f>'IDT-1 Calculation'!DJ79</f>
        <v>-81.882000000000005</v>
      </c>
      <c r="G79" s="99">
        <f t="shared" si="1"/>
        <v>0</v>
      </c>
    </row>
    <row r="80" spans="1:7">
      <c r="A80" s="98" t="s">
        <v>122</v>
      </c>
      <c r="B80" s="94">
        <f>'IDT-1 Calculation'!DF80</f>
        <v>154</v>
      </c>
      <c r="C80" s="94">
        <f>'IDT-1 Calculation'!DG80</f>
        <v>-65.197999999999993</v>
      </c>
      <c r="D80" s="94">
        <f>'IDT-1 Calculation'!DH80</f>
        <v>0</v>
      </c>
      <c r="E80" s="94">
        <f>'IDT-1 Calculation'!DI80</f>
        <v>0</v>
      </c>
      <c r="F80" s="94">
        <f>'IDT-1 Calculation'!DJ80</f>
        <v>-88.802000000000007</v>
      </c>
      <c r="G80" s="99">
        <f t="shared" si="1"/>
        <v>0</v>
      </c>
    </row>
    <row r="81" spans="1:7">
      <c r="A81" s="98" t="s">
        <v>123</v>
      </c>
      <c r="B81" s="94">
        <f>'IDT-1 Calculation'!DF81</f>
        <v>174</v>
      </c>
      <c r="C81" s="94">
        <f>'IDT-1 Calculation'!DG81</f>
        <v>-73.665000000000006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-100.33499999999999</v>
      </c>
      <c r="G81" s="99">
        <f t="shared" si="1"/>
        <v>0</v>
      </c>
    </row>
    <row r="82" spans="1:7">
      <c r="A82" s="98" t="s">
        <v>124</v>
      </c>
      <c r="B82" s="94">
        <f>'IDT-1 Calculation'!DF82</f>
        <v>187</v>
      </c>
      <c r="C82" s="94">
        <f>'IDT-1 Calculation'!DG82</f>
        <v>-88.19</v>
      </c>
      <c r="D82" s="94">
        <f>'IDT-1 Calculation'!DH82</f>
        <v>0</v>
      </c>
      <c r="E82" s="94">
        <f>'IDT-1 Calculation'!DI82</f>
        <v>0</v>
      </c>
      <c r="F82" s="94">
        <f>'IDT-1 Calculation'!DJ82</f>
        <v>-98.81</v>
      </c>
      <c r="G82" s="99">
        <f t="shared" si="1"/>
        <v>0</v>
      </c>
    </row>
    <row r="83" spans="1:7">
      <c r="A83" s="98" t="s">
        <v>125</v>
      </c>
      <c r="B83" s="94">
        <f>'IDT-1 Calculation'!DF83</f>
        <v>195</v>
      </c>
      <c r="C83" s="94">
        <f>'IDT-1 Calculation'!DG83</f>
        <v>-94.789000000000001</v>
      </c>
      <c r="D83" s="94">
        <f>'IDT-1 Calculation'!DH83</f>
        <v>0</v>
      </c>
      <c r="E83" s="94">
        <f>'IDT-1 Calculation'!DI83</f>
        <v>0</v>
      </c>
      <c r="F83" s="94">
        <f>'IDT-1 Calculation'!DJ83</f>
        <v>-100.211</v>
      </c>
      <c r="G83" s="99">
        <f t="shared" si="1"/>
        <v>0</v>
      </c>
    </row>
    <row r="84" spans="1:7">
      <c r="A84" s="98" t="s">
        <v>126</v>
      </c>
      <c r="B84" s="94">
        <f>'IDT-1 Calculation'!DF84</f>
        <v>187</v>
      </c>
      <c r="C84" s="94">
        <f>'IDT-1 Calculation'!DG84</f>
        <v>-133.345</v>
      </c>
      <c r="D84" s="94">
        <f>'IDT-1 Calculation'!DH84</f>
        <v>0</v>
      </c>
      <c r="E84" s="94">
        <f>'IDT-1 Calculation'!DI84</f>
        <v>0</v>
      </c>
      <c r="F84" s="94">
        <f>'IDT-1 Calculation'!DJ84</f>
        <v>-53.655000000000001</v>
      </c>
      <c r="G84" s="99">
        <f t="shared" si="1"/>
        <v>0</v>
      </c>
    </row>
    <row r="85" spans="1:7">
      <c r="A85" s="98" t="s">
        <v>127</v>
      </c>
      <c r="B85" s="94">
        <f>'IDT-1 Calculation'!DF85</f>
        <v>163</v>
      </c>
      <c r="C85" s="94">
        <f>'IDT-1 Calculation'!DG85</f>
        <v>-92.552000000000007</v>
      </c>
      <c r="D85" s="94">
        <f>'IDT-1 Calculation'!DH85</f>
        <v>0</v>
      </c>
      <c r="E85" s="94">
        <f>'IDT-1 Calculation'!DI85</f>
        <v>0</v>
      </c>
      <c r="F85" s="94">
        <f>'IDT-1 Calculation'!DJ85</f>
        <v>-70.447999999999993</v>
      </c>
      <c r="G85" s="99">
        <f t="shared" si="1"/>
        <v>0</v>
      </c>
    </row>
    <row r="86" spans="1:7">
      <c r="A86" s="98" t="s">
        <v>128</v>
      </c>
      <c r="B86" s="94">
        <f>'IDT-1 Calculation'!DF86</f>
        <v>143</v>
      </c>
      <c r="C86" s="94">
        <f>'IDT-1 Calculation'!DG86</f>
        <v>-61.500999999999998</v>
      </c>
      <c r="D86" s="94">
        <f>'IDT-1 Calculation'!DH86</f>
        <v>0</v>
      </c>
      <c r="E86" s="94">
        <f>'IDT-1 Calculation'!DI86</f>
        <v>0</v>
      </c>
      <c r="F86" s="94">
        <f>'IDT-1 Calculation'!DJ86</f>
        <v>-81.498999999999995</v>
      </c>
      <c r="G86" s="99">
        <f t="shared" si="1"/>
        <v>0</v>
      </c>
    </row>
    <row r="87" spans="1:7">
      <c r="A87" s="98" t="s">
        <v>129</v>
      </c>
      <c r="B87" s="94">
        <f>'IDT-1 Calculation'!DF87</f>
        <v>110</v>
      </c>
      <c r="C87" s="94">
        <f>'IDT-1 Calculation'!DG87</f>
        <v>-46.57</v>
      </c>
      <c r="D87" s="94">
        <f>'IDT-1 Calculation'!DH87</f>
        <v>0</v>
      </c>
      <c r="E87" s="94">
        <f>'IDT-1 Calculation'!DI87</f>
        <v>0</v>
      </c>
      <c r="F87" s="94">
        <f>'IDT-1 Calculation'!DJ87</f>
        <v>-63.43</v>
      </c>
      <c r="G87" s="99">
        <f t="shared" si="1"/>
        <v>0</v>
      </c>
    </row>
    <row r="88" spans="1:7">
      <c r="A88" s="98" t="s">
        <v>130</v>
      </c>
      <c r="B88" s="94">
        <f>'IDT-1 Calculation'!DF88</f>
        <v>97</v>
      </c>
      <c r="C88" s="94">
        <f>'IDT-1 Calculation'!DG88</f>
        <v>-41.066000000000003</v>
      </c>
      <c r="D88" s="94">
        <f>'IDT-1 Calculation'!DH88</f>
        <v>0</v>
      </c>
      <c r="E88" s="94">
        <f>'IDT-1 Calculation'!DI88</f>
        <v>0</v>
      </c>
      <c r="F88" s="94">
        <f>'IDT-1 Calculation'!DJ88</f>
        <v>-55.933999999999997</v>
      </c>
      <c r="G88" s="99">
        <f t="shared" si="1"/>
        <v>0</v>
      </c>
    </row>
    <row r="89" spans="1:7">
      <c r="A89" s="98" t="s">
        <v>131</v>
      </c>
      <c r="B89" s="94">
        <f>'IDT-1 Calculation'!DF89</f>
        <v>54</v>
      </c>
      <c r="C89" s="94">
        <f>'IDT-1 Calculation'!DG89</f>
        <v>-22.861999999999998</v>
      </c>
      <c r="D89" s="94">
        <f>'IDT-1 Calculation'!DH89</f>
        <v>0</v>
      </c>
      <c r="E89" s="94">
        <f>'IDT-1 Calculation'!DI89</f>
        <v>0</v>
      </c>
      <c r="F89" s="94">
        <f>'IDT-1 Calculation'!DJ89</f>
        <v>-31.138000000000002</v>
      </c>
      <c r="G89" s="99">
        <f t="shared" si="1"/>
        <v>0</v>
      </c>
    </row>
    <row r="90" spans="1:7">
      <c r="A90" s="98" t="s">
        <v>132</v>
      </c>
      <c r="B90" s="94">
        <f>'IDT-1 Calculation'!DF90</f>
        <v>38</v>
      </c>
      <c r="C90" s="94">
        <f>'IDT-1 Calculation'!DG90</f>
        <v>-16.088000000000001</v>
      </c>
      <c r="D90" s="94">
        <f>'IDT-1 Calculation'!DH90</f>
        <v>0</v>
      </c>
      <c r="E90" s="94">
        <f>'IDT-1 Calculation'!DI90</f>
        <v>0</v>
      </c>
      <c r="F90" s="94">
        <f>'IDT-1 Calculation'!DJ90</f>
        <v>-21.911999999999999</v>
      </c>
      <c r="G90" s="99">
        <f t="shared" si="1"/>
        <v>0</v>
      </c>
    </row>
    <row r="91" spans="1:7">
      <c r="A91" s="98" t="s">
        <v>133</v>
      </c>
      <c r="B91" s="94">
        <f>'IDT-1 Calculation'!DF91</f>
        <v>36</v>
      </c>
      <c r="C91" s="94">
        <f>'IDT-1 Calculation'!DG91</f>
        <v>-15.241</v>
      </c>
      <c r="D91" s="94">
        <f>'IDT-1 Calculation'!DH91</f>
        <v>0</v>
      </c>
      <c r="E91" s="94">
        <f>'IDT-1 Calculation'!DI91</f>
        <v>0</v>
      </c>
      <c r="F91" s="94">
        <f>'IDT-1 Calculation'!DJ91</f>
        <v>-20.759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0.76643325000000007</v>
      </c>
      <c r="C99" s="110">
        <f>SUM(C3:C98)/4000</f>
        <v>-0.28511575000000006</v>
      </c>
      <c r="D99" s="110">
        <f>SUM(D3:D98)/4000</f>
        <v>0</v>
      </c>
      <c r="E99" s="110">
        <f>SUM(E3:E98)/4000</f>
        <v>0</v>
      </c>
      <c r="F99" s="110">
        <f>SUM(F3:F98)/4000</f>
        <v>-0.48131750000000001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23.48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23.48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23.48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23.48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23.48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23.48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23.48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23.48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23.48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23.48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23.48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23.48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23.48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23.48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23.48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23.48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23.48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23.48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23.48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23.48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23.48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23.48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23.48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23.48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23.48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23.48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23.48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23.48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23.48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23.48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23.48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23.48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23.48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23.48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23.48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23.48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23.48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23.48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23.48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23.48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23.48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23.48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23.48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23.48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23.48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23.48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23.48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23.48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23.03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23.03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23.03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23.03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23.03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23.03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23.03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23.03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23.03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23.03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23.03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23.03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23.03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23.03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23.03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23.03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23.03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23.03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23.03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23.03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0.84</v>
      </c>
      <c r="AL71" s="196">
        <v>0</v>
      </c>
      <c r="AM71" s="196">
        <v>0</v>
      </c>
      <c r="AN71" s="196">
        <v>0</v>
      </c>
      <c r="AO71" s="196">
        <v>23.03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0.84</v>
      </c>
      <c r="AL72" s="196">
        <v>0</v>
      </c>
      <c r="AM72" s="196">
        <v>0</v>
      </c>
      <c r="AN72" s="196">
        <v>0</v>
      </c>
      <c r="AO72" s="196">
        <v>23.03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0.84</v>
      </c>
      <c r="AL73" s="196">
        <v>0</v>
      </c>
      <c r="AM73" s="196">
        <v>0</v>
      </c>
      <c r="AN73" s="196">
        <v>0</v>
      </c>
      <c r="AO73" s="196">
        <v>23.03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0.84</v>
      </c>
      <c r="AL74" s="196">
        <v>0</v>
      </c>
      <c r="AM74" s="196">
        <v>0</v>
      </c>
      <c r="AN74" s="196">
        <v>0</v>
      </c>
      <c r="AO74" s="196">
        <v>23.03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0.84</v>
      </c>
      <c r="AL75" s="196">
        <v>0</v>
      </c>
      <c r="AM75" s="196">
        <v>0</v>
      </c>
      <c r="AN75" s="196">
        <v>0</v>
      </c>
      <c r="AO75" s="196">
        <v>23.48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0.84</v>
      </c>
      <c r="AL76" s="196">
        <v>0</v>
      </c>
      <c r="AM76" s="196">
        <v>0</v>
      </c>
      <c r="AN76" s="196">
        <v>0</v>
      </c>
      <c r="AO76" s="196">
        <v>23.48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0.84</v>
      </c>
      <c r="AL77" s="196">
        <v>0</v>
      </c>
      <c r="AM77" s="196">
        <v>0</v>
      </c>
      <c r="AN77" s="196">
        <v>0</v>
      </c>
      <c r="AO77" s="196">
        <v>23.48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0.84</v>
      </c>
      <c r="AL78" s="196">
        <v>0</v>
      </c>
      <c r="AM78" s="196">
        <v>0</v>
      </c>
      <c r="AN78" s="196">
        <v>0</v>
      </c>
      <c r="AO78" s="196">
        <v>23.48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23.48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23.48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23.48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23.48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23.48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23.48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23.48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23.48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23.48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23.48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23.48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23.48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23.48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23.48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23.48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23.48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23.48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23.48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23.48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23.48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0.5608200000000001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3.65</v>
      </c>
      <c r="AL3" s="196">
        <v>0</v>
      </c>
      <c r="AM3" s="196">
        <v>0</v>
      </c>
      <c r="AN3" s="196">
        <v>0</v>
      </c>
      <c r="AO3" s="196">
        <v>93.94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93.94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93.94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93.94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93.94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93.94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93.94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93.94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93.94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93.94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93.94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93.94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93.94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93.94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93.94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93.94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93.94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93.94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93.94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93.94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93.94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3.65</v>
      </c>
      <c r="AL24" s="196">
        <v>0</v>
      </c>
      <c r="AM24" s="196">
        <v>0</v>
      </c>
      <c r="AN24" s="196">
        <v>0</v>
      </c>
      <c r="AO24" s="196">
        <v>93.94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3.65</v>
      </c>
      <c r="AL25" s="196">
        <v>0</v>
      </c>
      <c r="AM25" s="196">
        <v>0</v>
      </c>
      <c r="AN25" s="196">
        <v>0</v>
      </c>
      <c r="AO25" s="196">
        <v>93.94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3.65</v>
      </c>
      <c r="AL26" s="196">
        <v>0</v>
      </c>
      <c r="AM26" s="196">
        <v>0</v>
      </c>
      <c r="AN26" s="196">
        <v>0</v>
      </c>
      <c r="AO26" s="196">
        <v>93.94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3.65</v>
      </c>
      <c r="AL27" s="196">
        <v>0</v>
      </c>
      <c r="AM27" s="196">
        <v>0</v>
      </c>
      <c r="AN27" s="196">
        <v>0</v>
      </c>
      <c r="AO27" s="196">
        <v>93.94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3.65</v>
      </c>
      <c r="AL28" s="196">
        <v>0</v>
      </c>
      <c r="AM28" s="196">
        <v>0</v>
      </c>
      <c r="AN28" s="196">
        <v>0</v>
      </c>
      <c r="AO28" s="196">
        <v>93.94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3.65</v>
      </c>
      <c r="AL29" s="196">
        <v>0</v>
      </c>
      <c r="AM29" s="196">
        <v>0</v>
      </c>
      <c r="AN29" s="196">
        <v>0</v>
      </c>
      <c r="AO29" s="196">
        <v>93.94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3.65</v>
      </c>
      <c r="AL30" s="196">
        <v>0</v>
      </c>
      <c r="AM30" s="196">
        <v>0</v>
      </c>
      <c r="AN30" s="196">
        <v>0</v>
      </c>
      <c r="AO30" s="196">
        <v>93.94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3.65</v>
      </c>
      <c r="AL31" s="196">
        <v>0</v>
      </c>
      <c r="AM31" s="196">
        <v>0</v>
      </c>
      <c r="AN31" s="196">
        <v>0</v>
      </c>
      <c r="AO31" s="196">
        <v>93.94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3.65</v>
      </c>
      <c r="AL32" s="196">
        <v>0</v>
      </c>
      <c r="AM32" s="196">
        <v>0</v>
      </c>
      <c r="AN32" s="196">
        <v>0</v>
      </c>
      <c r="AO32" s="196">
        <v>93.94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3.65</v>
      </c>
      <c r="AL33" s="196">
        <v>0</v>
      </c>
      <c r="AM33" s="196">
        <v>0</v>
      </c>
      <c r="AN33" s="196">
        <v>0</v>
      </c>
      <c r="AO33" s="196">
        <v>93.94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3.65</v>
      </c>
      <c r="AL34" s="196">
        <v>0</v>
      </c>
      <c r="AM34" s="196">
        <v>0</v>
      </c>
      <c r="AN34" s="196">
        <v>0</v>
      </c>
      <c r="AO34" s="196">
        <v>93.94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3.65</v>
      </c>
      <c r="AL35" s="196">
        <v>0</v>
      </c>
      <c r="AM35" s="196">
        <v>0</v>
      </c>
      <c r="AN35" s="196">
        <v>0</v>
      </c>
      <c r="AO35" s="196">
        <v>93.94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3.65</v>
      </c>
      <c r="AL36" s="196">
        <v>0</v>
      </c>
      <c r="AM36" s="196">
        <v>0</v>
      </c>
      <c r="AN36" s="196">
        <v>0</v>
      </c>
      <c r="AO36" s="196">
        <v>93.94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3.65</v>
      </c>
      <c r="AL37" s="196">
        <v>0</v>
      </c>
      <c r="AM37" s="196">
        <v>0</v>
      </c>
      <c r="AN37" s="196">
        <v>0</v>
      </c>
      <c r="AO37" s="196">
        <v>93.94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3.65</v>
      </c>
      <c r="AL38" s="196">
        <v>0</v>
      </c>
      <c r="AM38" s="196">
        <v>0</v>
      </c>
      <c r="AN38" s="196">
        <v>0</v>
      </c>
      <c r="AO38" s="196">
        <v>93.94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3.65</v>
      </c>
      <c r="AL39" s="196">
        <v>0</v>
      </c>
      <c r="AM39" s="196">
        <v>0</v>
      </c>
      <c r="AN39" s="196">
        <v>0</v>
      </c>
      <c r="AO39" s="196">
        <v>93.94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4.9400000000000004</v>
      </c>
      <c r="AL40" s="196">
        <v>0</v>
      </c>
      <c r="AM40" s="196">
        <v>0</v>
      </c>
      <c r="AN40" s="196">
        <v>0</v>
      </c>
      <c r="AO40" s="196">
        <v>93.94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4.9400000000000004</v>
      </c>
      <c r="AL41" s="196">
        <v>0</v>
      </c>
      <c r="AM41" s="196">
        <v>0</v>
      </c>
      <c r="AN41" s="196">
        <v>0</v>
      </c>
      <c r="AO41" s="196">
        <v>93.94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4.9400000000000004</v>
      </c>
      <c r="AL42" s="196">
        <v>0</v>
      </c>
      <c r="AM42" s="196">
        <v>0</v>
      </c>
      <c r="AN42" s="196">
        <v>0</v>
      </c>
      <c r="AO42" s="196">
        <v>93.94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4.9400000000000004</v>
      </c>
      <c r="AL43" s="196">
        <v>0</v>
      </c>
      <c r="AM43" s="196">
        <v>0</v>
      </c>
      <c r="AN43" s="196">
        <v>0</v>
      </c>
      <c r="AO43" s="196">
        <v>93.94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4.9400000000000004</v>
      </c>
      <c r="AL44" s="196">
        <v>0</v>
      </c>
      <c r="AM44" s="196">
        <v>0</v>
      </c>
      <c r="AN44" s="196">
        <v>0</v>
      </c>
      <c r="AO44" s="196">
        <v>93.94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4.9400000000000004</v>
      </c>
      <c r="AL45" s="196">
        <v>0</v>
      </c>
      <c r="AM45" s="196">
        <v>0</v>
      </c>
      <c r="AN45" s="196">
        <v>0</v>
      </c>
      <c r="AO45" s="196">
        <v>93.94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4.9400000000000004</v>
      </c>
      <c r="AL46" s="196">
        <v>0</v>
      </c>
      <c r="AM46" s="196">
        <v>0</v>
      </c>
      <c r="AN46" s="196">
        <v>0</v>
      </c>
      <c r="AO46" s="196">
        <v>93.94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4.9400000000000004</v>
      </c>
      <c r="AL47" s="196">
        <v>0</v>
      </c>
      <c r="AM47" s="196">
        <v>0</v>
      </c>
      <c r="AN47" s="196">
        <v>0</v>
      </c>
      <c r="AO47" s="196">
        <v>93.94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4.9400000000000004</v>
      </c>
      <c r="AL48" s="196">
        <v>0</v>
      </c>
      <c r="AM48" s="196">
        <v>0</v>
      </c>
      <c r="AN48" s="196">
        <v>0</v>
      </c>
      <c r="AO48" s="196">
        <v>93.94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3.65</v>
      </c>
      <c r="AL49" s="196">
        <v>0</v>
      </c>
      <c r="AM49" s="196">
        <v>0</v>
      </c>
      <c r="AN49" s="196">
        <v>0</v>
      </c>
      <c r="AO49" s="196">
        <v>93.94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3.65</v>
      </c>
      <c r="AL50" s="196">
        <v>0</v>
      </c>
      <c r="AM50" s="196">
        <v>0</v>
      </c>
      <c r="AN50" s="196">
        <v>0</v>
      </c>
      <c r="AO50" s="196">
        <v>93.94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3.65</v>
      </c>
      <c r="AL51" s="196">
        <v>0</v>
      </c>
      <c r="AM51" s="196">
        <v>0</v>
      </c>
      <c r="AN51" s="196">
        <v>0</v>
      </c>
      <c r="AO51" s="196">
        <v>92.11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3.65</v>
      </c>
      <c r="AL52" s="196">
        <v>0</v>
      </c>
      <c r="AM52" s="196">
        <v>0</v>
      </c>
      <c r="AN52" s="196">
        <v>0</v>
      </c>
      <c r="AO52" s="196">
        <v>92.11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3.65</v>
      </c>
      <c r="AL53" s="196">
        <v>0</v>
      </c>
      <c r="AM53" s="196">
        <v>0</v>
      </c>
      <c r="AN53" s="196">
        <v>0</v>
      </c>
      <c r="AO53" s="196">
        <v>92.11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3.65</v>
      </c>
      <c r="AL54" s="196">
        <v>0</v>
      </c>
      <c r="AM54" s="196">
        <v>0</v>
      </c>
      <c r="AN54" s="196">
        <v>0</v>
      </c>
      <c r="AO54" s="196">
        <v>92.11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3.65</v>
      </c>
      <c r="AL55" s="196">
        <v>0</v>
      </c>
      <c r="AM55" s="196">
        <v>0</v>
      </c>
      <c r="AN55" s="196">
        <v>0</v>
      </c>
      <c r="AO55" s="196">
        <v>92.11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3.65</v>
      </c>
      <c r="AL56" s="196">
        <v>0</v>
      </c>
      <c r="AM56" s="196">
        <v>0</v>
      </c>
      <c r="AN56" s="196">
        <v>0</v>
      </c>
      <c r="AO56" s="196">
        <v>92.11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3.65</v>
      </c>
      <c r="AL57" s="196">
        <v>0</v>
      </c>
      <c r="AM57" s="196">
        <v>0</v>
      </c>
      <c r="AN57" s="196">
        <v>0</v>
      </c>
      <c r="AO57" s="196">
        <v>92.11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3.65</v>
      </c>
      <c r="AL58" s="196">
        <v>0</v>
      </c>
      <c r="AM58" s="196">
        <v>0</v>
      </c>
      <c r="AN58" s="196">
        <v>0</v>
      </c>
      <c r="AO58" s="196">
        <v>92.11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3.65</v>
      </c>
      <c r="AL59" s="196">
        <v>0</v>
      </c>
      <c r="AM59" s="196">
        <v>0</v>
      </c>
      <c r="AN59" s="196">
        <v>0</v>
      </c>
      <c r="AO59" s="196">
        <v>92.11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3.65</v>
      </c>
      <c r="AL60" s="196">
        <v>0</v>
      </c>
      <c r="AM60" s="196">
        <v>0</v>
      </c>
      <c r="AN60" s="196">
        <v>0</v>
      </c>
      <c r="AO60" s="196">
        <v>92.11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3.65</v>
      </c>
      <c r="AL61" s="196">
        <v>0</v>
      </c>
      <c r="AM61" s="196">
        <v>0</v>
      </c>
      <c r="AN61" s="196">
        <v>0</v>
      </c>
      <c r="AO61" s="196">
        <v>92.11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3.65</v>
      </c>
      <c r="AL62" s="196">
        <v>0</v>
      </c>
      <c r="AM62" s="196">
        <v>0</v>
      </c>
      <c r="AN62" s="196">
        <v>0</v>
      </c>
      <c r="AO62" s="196">
        <v>92.11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3.65</v>
      </c>
      <c r="AL63" s="196">
        <v>0</v>
      </c>
      <c r="AM63" s="196">
        <v>0</v>
      </c>
      <c r="AN63" s="196">
        <v>0</v>
      </c>
      <c r="AO63" s="196">
        <v>92.11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3.65</v>
      </c>
      <c r="AL64" s="196">
        <v>0</v>
      </c>
      <c r="AM64" s="196">
        <v>0</v>
      </c>
      <c r="AN64" s="196">
        <v>0</v>
      </c>
      <c r="AO64" s="196">
        <v>92.11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3.65</v>
      </c>
      <c r="AL65" s="196">
        <v>0</v>
      </c>
      <c r="AM65" s="196">
        <v>0</v>
      </c>
      <c r="AN65" s="196">
        <v>0</v>
      </c>
      <c r="AO65" s="196">
        <v>92.11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3.65</v>
      </c>
      <c r="AL66" s="196">
        <v>0</v>
      </c>
      <c r="AM66" s="196">
        <v>0</v>
      </c>
      <c r="AN66" s="196">
        <v>0</v>
      </c>
      <c r="AO66" s="196">
        <v>92.11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3.65</v>
      </c>
      <c r="AL67" s="196">
        <v>0</v>
      </c>
      <c r="AM67" s="196">
        <v>0</v>
      </c>
      <c r="AN67" s="196">
        <v>0</v>
      </c>
      <c r="AO67" s="196">
        <v>92.11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3.65</v>
      </c>
      <c r="AL68" s="196">
        <v>0</v>
      </c>
      <c r="AM68" s="196">
        <v>0</v>
      </c>
      <c r="AN68" s="196">
        <v>0</v>
      </c>
      <c r="AO68" s="196">
        <v>92.11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4.1100000000000003</v>
      </c>
      <c r="AL69" s="196">
        <v>0</v>
      </c>
      <c r="AM69" s="196">
        <v>0</v>
      </c>
      <c r="AN69" s="196">
        <v>0</v>
      </c>
      <c r="AO69" s="196">
        <v>92.11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0.35</v>
      </c>
      <c r="AL70" s="196">
        <v>0</v>
      </c>
      <c r="AM70" s="196">
        <v>0</v>
      </c>
      <c r="AN70" s="196">
        <v>0</v>
      </c>
      <c r="AO70" s="196">
        <v>92.11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0.35</v>
      </c>
      <c r="AL71" s="196">
        <v>0</v>
      </c>
      <c r="AM71" s="196">
        <v>0</v>
      </c>
      <c r="AN71" s="196">
        <v>0</v>
      </c>
      <c r="AO71" s="196">
        <v>92.11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0.35</v>
      </c>
      <c r="AL72" s="196">
        <v>0</v>
      </c>
      <c r="AM72" s="196">
        <v>0</v>
      </c>
      <c r="AN72" s="196">
        <v>0</v>
      </c>
      <c r="AO72" s="196">
        <v>92.11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0.35</v>
      </c>
      <c r="AL73" s="196">
        <v>0</v>
      </c>
      <c r="AM73" s="196">
        <v>0</v>
      </c>
      <c r="AN73" s="196">
        <v>0</v>
      </c>
      <c r="AO73" s="196">
        <v>92.11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0.35</v>
      </c>
      <c r="AL74" s="196">
        <v>0</v>
      </c>
      <c r="AM74" s="196">
        <v>0</v>
      </c>
      <c r="AN74" s="196">
        <v>0</v>
      </c>
      <c r="AO74" s="196">
        <v>92.11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0.35</v>
      </c>
      <c r="AL75" s="196">
        <v>0</v>
      </c>
      <c r="AM75" s="196">
        <v>0</v>
      </c>
      <c r="AN75" s="196">
        <v>0</v>
      </c>
      <c r="AO75" s="196">
        <v>93.94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0.35</v>
      </c>
      <c r="AL76" s="196">
        <v>0</v>
      </c>
      <c r="AM76" s="196">
        <v>0</v>
      </c>
      <c r="AN76" s="196">
        <v>0</v>
      </c>
      <c r="AO76" s="196">
        <v>93.94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0.35</v>
      </c>
      <c r="AL77" s="196">
        <v>0</v>
      </c>
      <c r="AM77" s="196">
        <v>0</v>
      </c>
      <c r="AN77" s="196">
        <v>0</v>
      </c>
      <c r="AO77" s="196">
        <v>93.94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0.35</v>
      </c>
      <c r="AL78" s="196">
        <v>0</v>
      </c>
      <c r="AM78" s="196">
        <v>0</v>
      </c>
      <c r="AN78" s="196">
        <v>0</v>
      </c>
      <c r="AO78" s="196">
        <v>93.94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0.35</v>
      </c>
      <c r="AL79" s="196">
        <v>0</v>
      </c>
      <c r="AM79" s="196">
        <v>0</v>
      </c>
      <c r="AN79" s="196">
        <v>0</v>
      </c>
      <c r="AO79" s="196">
        <v>93.94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0.35</v>
      </c>
      <c r="AL80" s="196">
        <v>0</v>
      </c>
      <c r="AM80" s="196">
        <v>0</v>
      </c>
      <c r="AN80" s="196">
        <v>0</v>
      </c>
      <c r="AO80" s="196">
        <v>93.94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0.35</v>
      </c>
      <c r="AL81" s="196">
        <v>0</v>
      </c>
      <c r="AM81" s="196">
        <v>0</v>
      </c>
      <c r="AN81" s="196">
        <v>0</v>
      </c>
      <c r="AO81" s="196">
        <v>93.94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0.35</v>
      </c>
      <c r="AL82" s="196">
        <v>0</v>
      </c>
      <c r="AM82" s="196">
        <v>0</v>
      </c>
      <c r="AN82" s="196">
        <v>0</v>
      </c>
      <c r="AO82" s="196">
        <v>93.94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0.35</v>
      </c>
      <c r="AL83" s="196">
        <v>0</v>
      </c>
      <c r="AM83" s="196">
        <v>0</v>
      </c>
      <c r="AN83" s="196">
        <v>0</v>
      </c>
      <c r="AO83" s="196">
        <v>93.94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0.35</v>
      </c>
      <c r="AL84" s="196">
        <v>0</v>
      </c>
      <c r="AM84" s="196">
        <v>0</v>
      </c>
      <c r="AN84" s="196">
        <v>0</v>
      </c>
      <c r="AO84" s="196">
        <v>93.94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0.35</v>
      </c>
      <c r="AL85" s="196">
        <v>0</v>
      </c>
      <c r="AM85" s="196">
        <v>0</v>
      </c>
      <c r="AN85" s="196">
        <v>0</v>
      </c>
      <c r="AO85" s="196">
        <v>93.94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0.35</v>
      </c>
      <c r="AL86" s="196">
        <v>0</v>
      </c>
      <c r="AM86" s="196">
        <v>0</v>
      </c>
      <c r="AN86" s="196">
        <v>0</v>
      </c>
      <c r="AO86" s="196">
        <v>93.94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0.35</v>
      </c>
      <c r="AL87" s="196">
        <v>0</v>
      </c>
      <c r="AM87" s="196">
        <v>0</v>
      </c>
      <c r="AN87" s="196">
        <v>0</v>
      </c>
      <c r="AO87" s="196">
        <v>93.94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0.35</v>
      </c>
      <c r="AL88" s="196">
        <v>0</v>
      </c>
      <c r="AM88" s="196">
        <v>0</v>
      </c>
      <c r="AN88" s="196">
        <v>0</v>
      </c>
      <c r="AO88" s="196">
        <v>93.94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0.35</v>
      </c>
      <c r="AL89" s="196">
        <v>0</v>
      </c>
      <c r="AM89" s="196">
        <v>0</v>
      </c>
      <c r="AN89" s="196">
        <v>0</v>
      </c>
      <c r="AO89" s="196">
        <v>93.94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0.35</v>
      </c>
      <c r="AL90" s="196">
        <v>0</v>
      </c>
      <c r="AM90" s="196">
        <v>0</v>
      </c>
      <c r="AN90" s="196">
        <v>0</v>
      </c>
      <c r="AO90" s="196">
        <v>93.94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0.35</v>
      </c>
      <c r="AL91" s="196">
        <v>0</v>
      </c>
      <c r="AM91" s="196">
        <v>0</v>
      </c>
      <c r="AN91" s="196">
        <v>0</v>
      </c>
      <c r="AO91" s="196">
        <v>93.94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0.35</v>
      </c>
      <c r="AL92" s="196">
        <v>0</v>
      </c>
      <c r="AM92" s="196">
        <v>0</v>
      </c>
      <c r="AN92" s="196">
        <v>0</v>
      </c>
      <c r="AO92" s="196">
        <v>93.94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0.35</v>
      </c>
      <c r="AL93" s="196">
        <v>0</v>
      </c>
      <c r="AM93" s="196">
        <v>0</v>
      </c>
      <c r="AN93" s="196">
        <v>0</v>
      </c>
      <c r="AO93" s="196">
        <v>93.94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0.35</v>
      </c>
      <c r="AL94" s="196">
        <v>0</v>
      </c>
      <c r="AM94" s="196">
        <v>0</v>
      </c>
      <c r="AN94" s="196">
        <v>0</v>
      </c>
      <c r="AO94" s="196">
        <v>93.94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0.35</v>
      </c>
      <c r="AL95" s="196">
        <v>0</v>
      </c>
      <c r="AM95" s="196">
        <v>0</v>
      </c>
      <c r="AN95" s="196">
        <v>0</v>
      </c>
      <c r="AO95" s="196">
        <v>93.94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0.35</v>
      </c>
      <c r="AL96" s="196">
        <v>0</v>
      </c>
      <c r="AM96" s="196">
        <v>0</v>
      </c>
      <c r="AN96" s="196">
        <v>0</v>
      </c>
      <c r="AO96" s="196">
        <v>93.94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0.35</v>
      </c>
      <c r="AL97" s="196">
        <v>0</v>
      </c>
      <c r="AM97" s="196">
        <v>0</v>
      </c>
      <c r="AN97" s="196">
        <v>0</v>
      </c>
      <c r="AO97" s="196">
        <v>93.94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0.35</v>
      </c>
      <c r="AL98" s="196">
        <v>0</v>
      </c>
      <c r="AM98" s="196">
        <v>0</v>
      </c>
      <c r="AN98" s="196">
        <v>0</v>
      </c>
      <c r="AO98" s="196">
        <v>93.94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6.669250000000021E-2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2.2435799999999975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6.47</v>
      </c>
      <c r="L3" s="196">
        <v>283.47000000000003</v>
      </c>
      <c r="M3" s="196">
        <v>1.01</v>
      </c>
      <c r="N3" s="196">
        <v>1.3</v>
      </c>
      <c r="O3" s="196">
        <v>0</v>
      </c>
      <c r="P3" s="196">
        <v>1.36</v>
      </c>
      <c r="Q3" s="196">
        <v>3.42</v>
      </c>
      <c r="R3" s="196">
        <v>9.15</v>
      </c>
      <c r="S3" s="196">
        <v>5.21</v>
      </c>
      <c r="T3" s="196">
        <v>0</v>
      </c>
      <c r="U3" s="196">
        <v>0.75</v>
      </c>
      <c r="V3" s="196">
        <v>2.68</v>
      </c>
      <c r="W3" s="196">
        <v>7.79</v>
      </c>
      <c r="X3" s="196">
        <v>35.619999999999997</v>
      </c>
      <c r="Y3" s="196">
        <v>0</v>
      </c>
      <c r="Z3" s="196">
        <v>48.77</v>
      </c>
      <c r="AA3" s="196">
        <v>19.96</v>
      </c>
      <c r="AB3" s="196">
        <v>0</v>
      </c>
      <c r="AC3" s="196">
        <v>1.26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10.89</v>
      </c>
      <c r="AL3" s="196">
        <v>0</v>
      </c>
      <c r="AM3" s="196">
        <v>0</v>
      </c>
      <c r="AN3" s="196">
        <v>0</v>
      </c>
      <c r="AO3" s="196">
        <v>280.06</v>
      </c>
      <c r="AP3" s="196">
        <v>0</v>
      </c>
      <c r="AQ3" s="196">
        <v>0</v>
      </c>
      <c r="AR3" s="196">
        <v>9.99</v>
      </c>
      <c r="AS3" s="196">
        <v>16.760000000000002</v>
      </c>
      <c r="AT3" s="196">
        <v>28.24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6.47</v>
      </c>
      <c r="L4" s="196">
        <v>283.47000000000003</v>
      </c>
      <c r="M4" s="196">
        <v>1.01</v>
      </c>
      <c r="N4" s="196">
        <v>1.3</v>
      </c>
      <c r="O4" s="196">
        <v>0</v>
      </c>
      <c r="P4" s="196">
        <v>1.36</v>
      </c>
      <c r="Q4" s="196">
        <v>3.42</v>
      </c>
      <c r="R4" s="196">
        <v>9.15</v>
      </c>
      <c r="S4" s="196">
        <v>5.21</v>
      </c>
      <c r="T4" s="196">
        <v>0</v>
      </c>
      <c r="U4" s="196">
        <v>0.75</v>
      </c>
      <c r="V4" s="196">
        <v>2.68</v>
      </c>
      <c r="W4" s="196">
        <v>7.79</v>
      </c>
      <c r="X4" s="196">
        <v>35.619999999999997</v>
      </c>
      <c r="Y4" s="196">
        <v>0</v>
      </c>
      <c r="Z4" s="196">
        <v>48.77</v>
      </c>
      <c r="AA4" s="196">
        <v>19.96</v>
      </c>
      <c r="AB4" s="196">
        <v>0</v>
      </c>
      <c r="AC4" s="196">
        <v>1.26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10.89</v>
      </c>
      <c r="AL4" s="196">
        <v>0</v>
      </c>
      <c r="AM4" s="196">
        <v>0</v>
      </c>
      <c r="AN4" s="196">
        <v>0</v>
      </c>
      <c r="AO4" s="196">
        <v>280.06</v>
      </c>
      <c r="AP4" s="196">
        <v>0</v>
      </c>
      <c r="AQ4" s="196">
        <v>0</v>
      </c>
      <c r="AR4" s="196">
        <v>9.99</v>
      </c>
      <c r="AS4" s="196">
        <v>16.760000000000002</v>
      </c>
      <c r="AT4" s="196">
        <v>28.24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6.47</v>
      </c>
      <c r="L5" s="196">
        <v>283.47000000000003</v>
      </c>
      <c r="M5" s="196">
        <v>1.01</v>
      </c>
      <c r="N5" s="196">
        <v>1.3</v>
      </c>
      <c r="O5" s="196">
        <v>0</v>
      </c>
      <c r="P5" s="196">
        <v>1.36</v>
      </c>
      <c r="Q5" s="196">
        <v>3.42</v>
      </c>
      <c r="R5" s="196">
        <v>9.15</v>
      </c>
      <c r="S5" s="196">
        <v>5.21</v>
      </c>
      <c r="T5" s="196">
        <v>0</v>
      </c>
      <c r="U5" s="196">
        <v>0.75</v>
      </c>
      <c r="V5" s="196">
        <v>2.68</v>
      </c>
      <c r="W5" s="196">
        <v>7.79</v>
      </c>
      <c r="X5" s="196">
        <v>35.619999999999997</v>
      </c>
      <c r="Y5" s="196">
        <v>0</v>
      </c>
      <c r="Z5" s="196">
        <v>48.77</v>
      </c>
      <c r="AA5" s="196">
        <v>19.96</v>
      </c>
      <c r="AB5" s="196">
        <v>0</v>
      </c>
      <c r="AC5" s="196">
        <v>1.26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10.89</v>
      </c>
      <c r="AL5" s="196">
        <v>0</v>
      </c>
      <c r="AM5" s="196">
        <v>0</v>
      </c>
      <c r="AN5" s="196">
        <v>0</v>
      </c>
      <c r="AO5" s="196">
        <v>280.06</v>
      </c>
      <c r="AP5" s="196">
        <v>0</v>
      </c>
      <c r="AQ5" s="196">
        <v>0</v>
      </c>
      <c r="AR5" s="196">
        <v>9.99</v>
      </c>
      <c r="AS5" s="196">
        <v>16.760000000000002</v>
      </c>
      <c r="AT5" s="196">
        <v>28.24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6.47</v>
      </c>
      <c r="L6" s="196">
        <v>283.47000000000003</v>
      </c>
      <c r="M6" s="196">
        <v>1.01</v>
      </c>
      <c r="N6" s="196">
        <v>1.3</v>
      </c>
      <c r="O6" s="196">
        <v>0</v>
      </c>
      <c r="P6" s="196">
        <v>1.36</v>
      </c>
      <c r="Q6" s="196">
        <v>3.42</v>
      </c>
      <c r="R6" s="196">
        <v>9.15</v>
      </c>
      <c r="S6" s="196">
        <v>5.21</v>
      </c>
      <c r="T6" s="196">
        <v>0</v>
      </c>
      <c r="U6" s="196">
        <v>0.75</v>
      </c>
      <c r="V6" s="196">
        <v>2.68</v>
      </c>
      <c r="W6" s="196">
        <v>7.79</v>
      </c>
      <c r="X6" s="196">
        <v>35.619999999999997</v>
      </c>
      <c r="Y6" s="196">
        <v>0</v>
      </c>
      <c r="Z6" s="196">
        <v>48.77</v>
      </c>
      <c r="AA6" s="196">
        <v>19.96</v>
      </c>
      <c r="AB6" s="196">
        <v>0</v>
      </c>
      <c r="AC6" s="196">
        <v>1.26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10.89</v>
      </c>
      <c r="AL6" s="196">
        <v>0</v>
      </c>
      <c r="AM6" s="196">
        <v>0</v>
      </c>
      <c r="AN6" s="196">
        <v>0</v>
      </c>
      <c r="AO6" s="196">
        <v>280.06</v>
      </c>
      <c r="AP6" s="196">
        <v>0</v>
      </c>
      <c r="AQ6" s="196">
        <v>0</v>
      </c>
      <c r="AR6" s="196">
        <v>9.99</v>
      </c>
      <c r="AS6" s="196">
        <v>16.760000000000002</v>
      </c>
      <c r="AT6" s="196">
        <v>28.24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6.47</v>
      </c>
      <c r="L7" s="196">
        <v>283.47000000000003</v>
      </c>
      <c r="M7" s="196">
        <v>1.01</v>
      </c>
      <c r="N7" s="196">
        <v>1.3</v>
      </c>
      <c r="O7" s="196">
        <v>0</v>
      </c>
      <c r="P7" s="196">
        <v>1.36</v>
      </c>
      <c r="Q7" s="196">
        <v>3.42</v>
      </c>
      <c r="R7" s="196">
        <v>9.15</v>
      </c>
      <c r="S7" s="196">
        <v>5.21</v>
      </c>
      <c r="T7" s="196">
        <v>0</v>
      </c>
      <c r="U7" s="196">
        <v>0.75</v>
      </c>
      <c r="V7" s="196">
        <v>2.68</v>
      </c>
      <c r="W7" s="196">
        <v>7.79</v>
      </c>
      <c r="X7" s="196">
        <v>35.619999999999997</v>
      </c>
      <c r="Y7" s="196">
        <v>0</v>
      </c>
      <c r="Z7" s="196">
        <v>48.77</v>
      </c>
      <c r="AA7" s="196">
        <v>19.96</v>
      </c>
      <c r="AB7" s="196">
        <v>0</v>
      </c>
      <c r="AC7" s="196">
        <v>1.26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280.06</v>
      </c>
      <c r="AP7" s="196">
        <v>0</v>
      </c>
      <c r="AQ7" s="196">
        <v>0</v>
      </c>
      <c r="AR7" s="196">
        <v>9.99</v>
      </c>
      <c r="AS7" s="196">
        <v>16.760000000000002</v>
      </c>
      <c r="AT7" s="196">
        <v>28.24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6.47</v>
      </c>
      <c r="L8" s="196">
        <v>283.47000000000003</v>
      </c>
      <c r="M8" s="196">
        <v>1.01</v>
      </c>
      <c r="N8" s="196">
        <v>1.3</v>
      </c>
      <c r="O8" s="196">
        <v>0</v>
      </c>
      <c r="P8" s="196">
        <v>1.36</v>
      </c>
      <c r="Q8" s="196">
        <v>3.42</v>
      </c>
      <c r="R8" s="196">
        <v>9.15</v>
      </c>
      <c r="S8" s="196">
        <v>5.21</v>
      </c>
      <c r="T8" s="196">
        <v>0</v>
      </c>
      <c r="U8" s="196">
        <v>0.75</v>
      </c>
      <c r="V8" s="196">
        <v>2.68</v>
      </c>
      <c r="W8" s="196">
        <v>7.79</v>
      </c>
      <c r="X8" s="196">
        <v>35.619999999999997</v>
      </c>
      <c r="Y8" s="196">
        <v>0</v>
      </c>
      <c r="Z8" s="196">
        <v>48.77</v>
      </c>
      <c r="AA8" s="196">
        <v>19.96</v>
      </c>
      <c r="AB8" s="196">
        <v>0</v>
      </c>
      <c r="AC8" s="196">
        <v>1.26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280.06</v>
      </c>
      <c r="AP8" s="196">
        <v>0</v>
      </c>
      <c r="AQ8" s="196">
        <v>0</v>
      </c>
      <c r="AR8" s="196">
        <v>9.99</v>
      </c>
      <c r="AS8" s="196">
        <v>16.760000000000002</v>
      </c>
      <c r="AT8" s="196">
        <v>28.24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6.47</v>
      </c>
      <c r="L9" s="196">
        <v>283.47000000000003</v>
      </c>
      <c r="M9" s="196">
        <v>1.01</v>
      </c>
      <c r="N9" s="196">
        <v>1.3</v>
      </c>
      <c r="O9" s="196">
        <v>0</v>
      </c>
      <c r="P9" s="196">
        <v>1.36</v>
      </c>
      <c r="Q9" s="196">
        <v>3.42</v>
      </c>
      <c r="R9" s="196">
        <v>9.15</v>
      </c>
      <c r="S9" s="196">
        <v>5.21</v>
      </c>
      <c r="T9" s="196">
        <v>0</v>
      </c>
      <c r="U9" s="196">
        <v>0.75</v>
      </c>
      <c r="V9" s="196">
        <v>2.68</v>
      </c>
      <c r="W9" s="196">
        <v>7.79</v>
      </c>
      <c r="X9" s="196">
        <v>35.619999999999997</v>
      </c>
      <c r="Y9" s="196">
        <v>0</v>
      </c>
      <c r="Z9" s="196">
        <v>48.77</v>
      </c>
      <c r="AA9" s="196">
        <v>19.96</v>
      </c>
      <c r="AB9" s="196">
        <v>0</v>
      </c>
      <c r="AC9" s="196">
        <v>1.26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280.06</v>
      </c>
      <c r="AP9" s="196">
        <v>0</v>
      </c>
      <c r="AQ9" s="196">
        <v>0</v>
      </c>
      <c r="AR9" s="196">
        <v>9.99</v>
      </c>
      <c r="AS9" s="196">
        <v>16.760000000000002</v>
      </c>
      <c r="AT9" s="196">
        <v>28.24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6.47</v>
      </c>
      <c r="L10" s="196">
        <v>283.47000000000003</v>
      </c>
      <c r="M10" s="196">
        <v>1.01</v>
      </c>
      <c r="N10" s="196">
        <v>1.3</v>
      </c>
      <c r="O10" s="196">
        <v>0</v>
      </c>
      <c r="P10" s="196">
        <v>1.36</v>
      </c>
      <c r="Q10" s="196">
        <v>3.42</v>
      </c>
      <c r="R10" s="196">
        <v>9.15</v>
      </c>
      <c r="S10" s="196">
        <v>5.21</v>
      </c>
      <c r="T10" s="196">
        <v>0</v>
      </c>
      <c r="U10" s="196">
        <v>0.75</v>
      </c>
      <c r="V10" s="196">
        <v>2.68</v>
      </c>
      <c r="W10" s="196">
        <v>7.79</v>
      </c>
      <c r="X10" s="196">
        <v>35.619999999999997</v>
      </c>
      <c r="Y10" s="196">
        <v>0</v>
      </c>
      <c r="Z10" s="196">
        <v>48.77</v>
      </c>
      <c r="AA10" s="196">
        <v>19.96</v>
      </c>
      <c r="AB10" s="196">
        <v>0</v>
      </c>
      <c r="AC10" s="196">
        <v>1.26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280.06</v>
      </c>
      <c r="AP10" s="196">
        <v>0</v>
      </c>
      <c r="AQ10" s="196">
        <v>0</v>
      </c>
      <c r="AR10" s="196">
        <v>9.99</v>
      </c>
      <c r="AS10" s="196">
        <v>16.760000000000002</v>
      </c>
      <c r="AT10" s="196">
        <v>28.24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6.47</v>
      </c>
      <c r="L11" s="196">
        <v>283.47000000000003</v>
      </c>
      <c r="M11" s="196">
        <v>0</v>
      </c>
      <c r="N11" s="196">
        <v>0</v>
      </c>
      <c r="O11" s="196">
        <v>0</v>
      </c>
      <c r="P11" s="196">
        <v>1.36</v>
      </c>
      <c r="Q11" s="196">
        <v>3.42</v>
      </c>
      <c r="R11" s="196">
        <v>9.15</v>
      </c>
      <c r="S11" s="196">
        <v>5.21</v>
      </c>
      <c r="T11" s="196">
        <v>0</v>
      </c>
      <c r="U11" s="196">
        <v>0.75</v>
      </c>
      <c r="V11" s="196">
        <v>2.68</v>
      </c>
      <c r="W11" s="196">
        <v>7.79</v>
      </c>
      <c r="X11" s="196">
        <v>35.619999999999997</v>
      </c>
      <c r="Y11" s="196">
        <v>0</v>
      </c>
      <c r="Z11" s="196">
        <v>48.77</v>
      </c>
      <c r="AA11" s="196">
        <v>19.96</v>
      </c>
      <c r="AB11" s="196">
        <v>0</v>
      </c>
      <c r="AC11" s="196">
        <v>1.58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280.06</v>
      </c>
      <c r="AP11" s="196">
        <v>0</v>
      </c>
      <c r="AQ11" s="196">
        <v>0</v>
      </c>
      <c r="AR11" s="196">
        <v>9.99</v>
      </c>
      <c r="AS11" s="196">
        <v>16.760000000000002</v>
      </c>
      <c r="AT11" s="196">
        <v>28.24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6.47</v>
      </c>
      <c r="L12" s="196">
        <v>283.47000000000003</v>
      </c>
      <c r="M12" s="196">
        <v>1.01</v>
      </c>
      <c r="N12" s="196">
        <v>1.3</v>
      </c>
      <c r="O12" s="196">
        <v>0</v>
      </c>
      <c r="P12" s="196">
        <v>1.36</v>
      </c>
      <c r="Q12" s="196">
        <v>3.42</v>
      </c>
      <c r="R12" s="196">
        <v>9.15</v>
      </c>
      <c r="S12" s="196">
        <v>5.21</v>
      </c>
      <c r="T12" s="196">
        <v>0</v>
      </c>
      <c r="U12" s="196">
        <v>0.75</v>
      </c>
      <c r="V12" s="196">
        <v>2.68</v>
      </c>
      <c r="W12" s="196">
        <v>7.79</v>
      </c>
      <c r="X12" s="196">
        <v>35.619999999999997</v>
      </c>
      <c r="Y12" s="196">
        <v>0</v>
      </c>
      <c r="Z12" s="196">
        <v>48.77</v>
      </c>
      <c r="AA12" s="196">
        <v>19.96</v>
      </c>
      <c r="AB12" s="196">
        <v>0</v>
      </c>
      <c r="AC12" s="196">
        <v>1.58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280.06</v>
      </c>
      <c r="AP12" s="196">
        <v>0</v>
      </c>
      <c r="AQ12" s="196">
        <v>0</v>
      </c>
      <c r="AR12" s="196">
        <v>9.99</v>
      </c>
      <c r="AS12" s="196">
        <v>16.760000000000002</v>
      </c>
      <c r="AT12" s="196">
        <v>28.24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6.47</v>
      </c>
      <c r="L13" s="196">
        <v>283.47000000000003</v>
      </c>
      <c r="M13" s="196">
        <v>1.01</v>
      </c>
      <c r="N13" s="196">
        <v>1.3</v>
      </c>
      <c r="O13" s="196">
        <v>0</v>
      </c>
      <c r="P13" s="196">
        <v>1.36</v>
      </c>
      <c r="Q13" s="196">
        <v>3.42</v>
      </c>
      <c r="R13" s="196">
        <v>9.15</v>
      </c>
      <c r="S13" s="196">
        <v>5.21</v>
      </c>
      <c r="T13" s="196">
        <v>0</v>
      </c>
      <c r="U13" s="196">
        <v>0.75</v>
      </c>
      <c r="V13" s="196">
        <v>2.68</v>
      </c>
      <c r="W13" s="196">
        <v>7.79</v>
      </c>
      <c r="X13" s="196">
        <v>35.619999999999997</v>
      </c>
      <c r="Y13" s="196">
        <v>0</v>
      </c>
      <c r="Z13" s="196">
        <v>48.77</v>
      </c>
      <c r="AA13" s="196">
        <v>19.96</v>
      </c>
      <c r="AB13" s="196">
        <v>0</v>
      </c>
      <c r="AC13" s="196">
        <v>1.58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280.06</v>
      </c>
      <c r="AP13" s="196">
        <v>0</v>
      </c>
      <c r="AQ13" s="196">
        <v>0</v>
      </c>
      <c r="AR13" s="196">
        <v>9.99</v>
      </c>
      <c r="AS13" s="196">
        <v>16.760000000000002</v>
      </c>
      <c r="AT13" s="196">
        <v>28.24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6.47</v>
      </c>
      <c r="L14" s="196">
        <v>283.47000000000003</v>
      </c>
      <c r="M14" s="196">
        <v>1.01</v>
      </c>
      <c r="N14" s="196">
        <v>1.3</v>
      </c>
      <c r="O14" s="196">
        <v>0</v>
      </c>
      <c r="P14" s="196">
        <v>1.36</v>
      </c>
      <c r="Q14" s="196">
        <v>3.42</v>
      </c>
      <c r="R14" s="196">
        <v>9.15</v>
      </c>
      <c r="S14" s="196">
        <v>5.21</v>
      </c>
      <c r="T14" s="196">
        <v>0</v>
      </c>
      <c r="U14" s="196">
        <v>0.75</v>
      </c>
      <c r="V14" s="196">
        <v>2.68</v>
      </c>
      <c r="W14" s="196">
        <v>7.79</v>
      </c>
      <c r="X14" s="196">
        <v>35.619999999999997</v>
      </c>
      <c r="Y14" s="196">
        <v>0</v>
      </c>
      <c r="Z14" s="196">
        <v>48.77</v>
      </c>
      <c r="AA14" s="196">
        <v>19.96</v>
      </c>
      <c r="AB14" s="196">
        <v>0</v>
      </c>
      <c r="AC14" s="196">
        <v>1.58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280.06</v>
      </c>
      <c r="AP14" s="196">
        <v>0</v>
      </c>
      <c r="AQ14" s="196">
        <v>0</v>
      </c>
      <c r="AR14" s="196">
        <v>9.99</v>
      </c>
      <c r="AS14" s="196">
        <v>16.760000000000002</v>
      </c>
      <c r="AT14" s="196">
        <v>28.24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6.47</v>
      </c>
      <c r="L15" s="196">
        <v>283.48</v>
      </c>
      <c r="M15" s="196">
        <v>1.01</v>
      </c>
      <c r="N15" s="196">
        <v>1.3</v>
      </c>
      <c r="O15" s="196">
        <v>0</v>
      </c>
      <c r="P15" s="196">
        <v>1.36</v>
      </c>
      <c r="Q15" s="196">
        <v>3.42</v>
      </c>
      <c r="R15" s="196">
        <v>9.15</v>
      </c>
      <c r="S15" s="196">
        <v>5.21</v>
      </c>
      <c r="T15" s="196">
        <v>0</v>
      </c>
      <c r="U15" s="196">
        <v>0.75</v>
      </c>
      <c r="V15" s="196">
        <v>2.68</v>
      </c>
      <c r="W15" s="196">
        <v>7.79</v>
      </c>
      <c r="X15" s="196">
        <v>35.619999999999997</v>
      </c>
      <c r="Y15" s="196">
        <v>0</v>
      </c>
      <c r="Z15" s="196">
        <v>48.77</v>
      </c>
      <c r="AA15" s="196">
        <v>19.96</v>
      </c>
      <c r="AB15" s="196">
        <v>0</v>
      </c>
      <c r="AC15" s="196">
        <v>1.58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280.06</v>
      </c>
      <c r="AP15" s="196">
        <v>0</v>
      </c>
      <c r="AQ15" s="196">
        <v>0</v>
      </c>
      <c r="AR15" s="196">
        <v>9.99</v>
      </c>
      <c r="AS15" s="196">
        <v>16.760000000000002</v>
      </c>
      <c r="AT15" s="196">
        <v>28.24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6.47</v>
      </c>
      <c r="L16" s="196">
        <v>283.48</v>
      </c>
      <c r="M16" s="196">
        <v>1.01</v>
      </c>
      <c r="N16" s="196">
        <v>1.3</v>
      </c>
      <c r="O16" s="196">
        <v>0</v>
      </c>
      <c r="P16" s="196">
        <v>1.36</v>
      </c>
      <c r="Q16" s="196">
        <v>3.42</v>
      </c>
      <c r="R16" s="196">
        <v>9.15</v>
      </c>
      <c r="S16" s="196">
        <v>5.21</v>
      </c>
      <c r="T16" s="196">
        <v>0</v>
      </c>
      <c r="U16" s="196">
        <v>0.75</v>
      </c>
      <c r="V16" s="196">
        <v>2.68</v>
      </c>
      <c r="W16" s="196">
        <v>7.79</v>
      </c>
      <c r="X16" s="196">
        <v>35.619999999999997</v>
      </c>
      <c r="Y16" s="196">
        <v>0</v>
      </c>
      <c r="Z16" s="196">
        <v>48.77</v>
      </c>
      <c r="AA16" s="196">
        <v>19.96</v>
      </c>
      <c r="AB16" s="196">
        <v>0</v>
      </c>
      <c r="AC16" s="196">
        <v>1.58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280.06</v>
      </c>
      <c r="AP16" s="196">
        <v>0</v>
      </c>
      <c r="AQ16" s="196">
        <v>0</v>
      </c>
      <c r="AR16" s="196">
        <v>9.99</v>
      </c>
      <c r="AS16" s="196">
        <v>16.760000000000002</v>
      </c>
      <c r="AT16" s="196">
        <v>28.24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6.47</v>
      </c>
      <c r="L17" s="196">
        <v>283.48</v>
      </c>
      <c r="M17" s="196">
        <v>1.01</v>
      </c>
      <c r="N17" s="196">
        <v>1.3</v>
      </c>
      <c r="O17" s="196">
        <v>0</v>
      </c>
      <c r="P17" s="196">
        <v>1.36</v>
      </c>
      <c r="Q17" s="196">
        <v>3.42</v>
      </c>
      <c r="R17" s="196">
        <v>9.15</v>
      </c>
      <c r="S17" s="196">
        <v>5.21</v>
      </c>
      <c r="T17" s="196">
        <v>0</v>
      </c>
      <c r="U17" s="196">
        <v>0.75</v>
      </c>
      <c r="V17" s="196">
        <v>2.68</v>
      </c>
      <c r="W17" s="196">
        <v>7.79</v>
      </c>
      <c r="X17" s="196">
        <v>35.619999999999997</v>
      </c>
      <c r="Y17" s="196">
        <v>0</v>
      </c>
      <c r="Z17" s="196">
        <v>48.77</v>
      </c>
      <c r="AA17" s="196">
        <v>19.96</v>
      </c>
      <c r="AB17" s="196">
        <v>0</v>
      </c>
      <c r="AC17" s="196">
        <v>1.58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280.06</v>
      </c>
      <c r="AP17" s="196">
        <v>0</v>
      </c>
      <c r="AQ17" s="196">
        <v>0</v>
      </c>
      <c r="AR17" s="196">
        <v>9.99</v>
      </c>
      <c r="AS17" s="196">
        <v>16.760000000000002</v>
      </c>
      <c r="AT17" s="196">
        <v>28.24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6.47</v>
      </c>
      <c r="L18" s="196">
        <v>283.48</v>
      </c>
      <c r="M18" s="196">
        <v>1.01</v>
      </c>
      <c r="N18" s="196">
        <v>1.3</v>
      </c>
      <c r="O18" s="196">
        <v>0</v>
      </c>
      <c r="P18" s="196">
        <v>1.36</v>
      </c>
      <c r="Q18" s="196">
        <v>3.42</v>
      </c>
      <c r="R18" s="196">
        <v>9.15</v>
      </c>
      <c r="S18" s="196">
        <v>5.21</v>
      </c>
      <c r="T18" s="196">
        <v>0</v>
      </c>
      <c r="U18" s="196">
        <v>0.75</v>
      </c>
      <c r="V18" s="196">
        <v>2.68</v>
      </c>
      <c r="W18" s="196">
        <v>7.79</v>
      </c>
      <c r="X18" s="196">
        <v>35.619999999999997</v>
      </c>
      <c r="Y18" s="196">
        <v>0</v>
      </c>
      <c r="Z18" s="196">
        <v>48.77</v>
      </c>
      <c r="AA18" s="196">
        <v>19.96</v>
      </c>
      <c r="AB18" s="196">
        <v>0</v>
      </c>
      <c r="AC18" s="196">
        <v>1.58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280.06</v>
      </c>
      <c r="AP18" s="196">
        <v>0</v>
      </c>
      <c r="AQ18" s="196">
        <v>0</v>
      </c>
      <c r="AR18" s="196">
        <v>9.99</v>
      </c>
      <c r="AS18" s="196">
        <v>16.760000000000002</v>
      </c>
      <c r="AT18" s="196">
        <v>28.24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6.47</v>
      </c>
      <c r="L19" s="196">
        <v>283.48</v>
      </c>
      <c r="M19" s="196">
        <v>1.01</v>
      </c>
      <c r="N19" s="196">
        <v>1.3</v>
      </c>
      <c r="O19" s="196">
        <v>0</v>
      </c>
      <c r="P19" s="196">
        <v>1.36</v>
      </c>
      <c r="Q19" s="196">
        <v>3.42</v>
      </c>
      <c r="R19" s="196">
        <v>9.15</v>
      </c>
      <c r="S19" s="196">
        <v>5.21</v>
      </c>
      <c r="T19" s="196">
        <v>0</v>
      </c>
      <c r="U19" s="196">
        <v>0.75</v>
      </c>
      <c r="V19" s="196">
        <v>2.68</v>
      </c>
      <c r="W19" s="196">
        <v>7.79</v>
      </c>
      <c r="X19" s="196">
        <v>35.619999999999997</v>
      </c>
      <c r="Y19" s="196">
        <v>0</v>
      </c>
      <c r="Z19" s="196">
        <v>48.77</v>
      </c>
      <c r="AA19" s="196">
        <v>19.96</v>
      </c>
      <c r="AB19" s="196">
        <v>0</v>
      </c>
      <c r="AC19" s="196">
        <v>1.58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280.06</v>
      </c>
      <c r="AP19" s="196">
        <v>0</v>
      </c>
      <c r="AQ19" s="196">
        <v>0</v>
      </c>
      <c r="AR19" s="196">
        <v>9.99</v>
      </c>
      <c r="AS19" s="196">
        <v>16.760000000000002</v>
      </c>
      <c r="AT19" s="196">
        <v>28.24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6.47</v>
      </c>
      <c r="L20" s="196">
        <v>283.48</v>
      </c>
      <c r="M20" s="196">
        <v>1.01</v>
      </c>
      <c r="N20" s="196">
        <v>1.3</v>
      </c>
      <c r="O20" s="196">
        <v>0</v>
      </c>
      <c r="P20" s="196">
        <v>1.36</v>
      </c>
      <c r="Q20" s="196">
        <v>3.42</v>
      </c>
      <c r="R20" s="196">
        <v>9.15</v>
      </c>
      <c r="S20" s="196">
        <v>5.21</v>
      </c>
      <c r="T20" s="196">
        <v>0</v>
      </c>
      <c r="U20" s="196">
        <v>0.75</v>
      </c>
      <c r="V20" s="196">
        <v>2.68</v>
      </c>
      <c r="W20" s="196">
        <v>7.79</v>
      </c>
      <c r="X20" s="196">
        <v>35.619999999999997</v>
      </c>
      <c r="Y20" s="196">
        <v>0</v>
      </c>
      <c r="Z20" s="196">
        <v>48.77</v>
      </c>
      <c r="AA20" s="196">
        <v>19.96</v>
      </c>
      <c r="AB20" s="196">
        <v>0</v>
      </c>
      <c r="AC20" s="196">
        <v>1.58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10.89</v>
      </c>
      <c r="AL20" s="196">
        <v>0</v>
      </c>
      <c r="AM20" s="196">
        <v>0</v>
      </c>
      <c r="AN20" s="196">
        <v>0</v>
      </c>
      <c r="AO20" s="196">
        <v>280.06</v>
      </c>
      <c r="AP20" s="196">
        <v>0</v>
      </c>
      <c r="AQ20" s="196">
        <v>0</v>
      </c>
      <c r="AR20" s="196">
        <v>9.99</v>
      </c>
      <c r="AS20" s="196">
        <v>16.760000000000002</v>
      </c>
      <c r="AT20" s="196">
        <v>28.24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6.47</v>
      </c>
      <c r="L21" s="196">
        <v>283.48</v>
      </c>
      <c r="M21" s="196">
        <v>1.01</v>
      </c>
      <c r="N21" s="196">
        <v>4.05</v>
      </c>
      <c r="O21" s="196">
        <v>0</v>
      </c>
      <c r="P21" s="196">
        <v>1.36</v>
      </c>
      <c r="Q21" s="196">
        <v>3.42</v>
      </c>
      <c r="R21" s="196">
        <v>9.15</v>
      </c>
      <c r="S21" s="196">
        <v>5.21</v>
      </c>
      <c r="T21" s="196">
        <v>0</v>
      </c>
      <c r="U21" s="196">
        <v>0.75</v>
      </c>
      <c r="V21" s="196">
        <v>2.68</v>
      </c>
      <c r="W21" s="196">
        <v>7.79</v>
      </c>
      <c r="X21" s="196">
        <v>35.619999999999997</v>
      </c>
      <c r="Y21" s="196">
        <v>0</v>
      </c>
      <c r="Z21" s="196">
        <v>48.77</v>
      </c>
      <c r="AA21" s="196">
        <v>19.96</v>
      </c>
      <c r="AB21" s="196">
        <v>0</v>
      </c>
      <c r="AC21" s="196">
        <v>1.58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10.89</v>
      </c>
      <c r="AL21" s="196">
        <v>0</v>
      </c>
      <c r="AM21" s="196">
        <v>0</v>
      </c>
      <c r="AN21" s="196">
        <v>0</v>
      </c>
      <c r="AO21" s="196">
        <v>280.06</v>
      </c>
      <c r="AP21" s="196">
        <v>0</v>
      </c>
      <c r="AQ21" s="196">
        <v>0</v>
      </c>
      <c r="AR21" s="196">
        <v>9.99</v>
      </c>
      <c r="AS21" s="196">
        <v>16.760000000000002</v>
      </c>
      <c r="AT21" s="196">
        <v>28.24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6.47</v>
      </c>
      <c r="L22" s="196">
        <v>283.48</v>
      </c>
      <c r="M22" s="196">
        <v>1.01</v>
      </c>
      <c r="N22" s="196">
        <v>1.3</v>
      </c>
      <c r="O22" s="196">
        <v>0</v>
      </c>
      <c r="P22" s="196">
        <v>1.36</v>
      </c>
      <c r="Q22" s="196">
        <v>3.42</v>
      </c>
      <c r="R22" s="196">
        <v>9.15</v>
      </c>
      <c r="S22" s="196">
        <v>5.21</v>
      </c>
      <c r="T22" s="196">
        <v>0</v>
      </c>
      <c r="U22" s="196">
        <v>0.75</v>
      </c>
      <c r="V22" s="196">
        <v>2.68</v>
      </c>
      <c r="W22" s="196">
        <v>7.79</v>
      </c>
      <c r="X22" s="196">
        <v>35.619999999999997</v>
      </c>
      <c r="Y22" s="196">
        <v>0</v>
      </c>
      <c r="Z22" s="196">
        <v>48.77</v>
      </c>
      <c r="AA22" s="196">
        <v>19.96</v>
      </c>
      <c r="AB22" s="196">
        <v>0</v>
      </c>
      <c r="AC22" s="196">
        <v>1.58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10.89</v>
      </c>
      <c r="AL22" s="196">
        <v>0</v>
      </c>
      <c r="AM22" s="196">
        <v>0</v>
      </c>
      <c r="AN22" s="196">
        <v>0</v>
      </c>
      <c r="AO22" s="196">
        <v>280.06</v>
      </c>
      <c r="AP22" s="196">
        <v>0</v>
      </c>
      <c r="AQ22" s="196">
        <v>0</v>
      </c>
      <c r="AR22" s="196">
        <v>9.99</v>
      </c>
      <c r="AS22" s="196">
        <v>16.760000000000002</v>
      </c>
      <c r="AT22" s="196">
        <v>28.24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6.47</v>
      </c>
      <c r="L23" s="196">
        <v>283.48</v>
      </c>
      <c r="M23" s="196">
        <v>1.01</v>
      </c>
      <c r="N23" s="196">
        <v>1.3</v>
      </c>
      <c r="O23" s="196">
        <v>0</v>
      </c>
      <c r="P23" s="196">
        <v>1.36</v>
      </c>
      <c r="Q23" s="196">
        <v>3.42</v>
      </c>
      <c r="R23" s="196">
        <v>9.15</v>
      </c>
      <c r="S23" s="196">
        <v>5.21</v>
      </c>
      <c r="T23" s="196">
        <v>0</v>
      </c>
      <c r="U23" s="196">
        <v>0.75</v>
      </c>
      <c r="V23" s="196">
        <v>2.68</v>
      </c>
      <c r="W23" s="196">
        <v>8.39</v>
      </c>
      <c r="X23" s="196">
        <v>12.09</v>
      </c>
      <c r="Y23" s="196">
        <v>0</v>
      </c>
      <c r="Z23" s="196">
        <v>48.77</v>
      </c>
      <c r="AA23" s="196">
        <v>19.96</v>
      </c>
      <c r="AB23" s="196">
        <v>0</v>
      </c>
      <c r="AC23" s="196">
        <v>1.58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10.89</v>
      </c>
      <c r="AL23" s="196">
        <v>0</v>
      </c>
      <c r="AM23" s="196">
        <v>0</v>
      </c>
      <c r="AN23" s="196">
        <v>0</v>
      </c>
      <c r="AO23" s="196">
        <v>280.06</v>
      </c>
      <c r="AP23" s="196">
        <v>0</v>
      </c>
      <c r="AQ23" s="196">
        <v>0</v>
      </c>
      <c r="AR23" s="196">
        <v>9.99</v>
      </c>
      <c r="AS23" s="196">
        <v>16.760000000000002</v>
      </c>
      <c r="AT23" s="196">
        <v>28.24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6.47</v>
      </c>
      <c r="L24" s="196">
        <v>283.48</v>
      </c>
      <c r="M24" s="196">
        <v>1.01</v>
      </c>
      <c r="N24" s="196">
        <v>1.3</v>
      </c>
      <c r="O24" s="196">
        <v>0</v>
      </c>
      <c r="P24" s="196">
        <v>1.36</v>
      </c>
      <c r="Q24" s="196">
        <v>3.42</v>
      </c>
      <c r="R24" s="196">
        <v>9.15</v>
      </c>
      <c r="S24" s="196">
        <v>5.21</v>
      </c>
      <c r="T24" s="196">
        <v>0</v>
      </c>
      <c r="U24" s="196">
        <v>0.75</v>
      </c>
      <c r="V24" s="196">
        <v>2.68</v>
      </c>
      <c r="W24" s="196">
        <v>0.38</v>
      </c>
      <c r="X24" s="196">
        <v>1.08</v>
      </c>
      <c r="Y24" s="196">
        <v>0</v>
      </c>
      <c r="Z24" s="196">
        <v>48.77</v>
      </c>
      <c r="AA24" s="196">
        <v>19.96</v>
      </c>
      <c r="AB24" s="196">
        <v>0</v>
      </c>
      <c r="AC24" s="196">
        <v>1.58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10.89</v>
      </c>
      <c r="AL24" s="196">
        <v>0</v>
      </c>
      <c r="AM24" s="196">
        <v>0</v>
      </c>
      <c r="AN24" s="196">
        <v>0</v>
      </c>
      <c r="AO24" s="196">
        <v>280.06</v>
      </c>
      <c r="AP24" s="196">
        <v>0</v>
      </c>
      <c r="AQ24" s="196">
        <v>0</v>
      </c>
      <c r="AR24" s="196">
        <v>9.99</v>
      </c>
      <c r="AS24" s="196">
        <v>16.760000000000002</v>
      </c>
      <c r="AT24" s="196">
        <v>28.24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6.47</v>
      </c>
      <c r="L25" s="196">
        <v>283.48</v>
      </c>
      <c r="M25" s="196">
        <v>1.01</v>
      </c>
      <c r="N25" s="196">
        <v>1.3</v>
      </c>
      <c r="O25" s="196">
        <v>0</v>
      </c>
      <c r="P25" s="196">
        <v>1.36</v>
      </c>
      <c r="Q25" s="196">
        <v>3.42</v>
      </c>
      <c r="R25" s="196">
        <v>9.15</v>
      </c>
      <c r="S25" s="196">
        <v>5.21</v>
      </c>
      <c r="T25" s="196">
        <v>0</v>
      </c>
      <c r="U25" s="196">
        <v>0.75</v>
      </c>
      <c r="V25" s="196">
        <v>2.68</v>
      </c>
      <c r="W25" s="196">
        <v>0.38</v>
      </c>
      <c r="X25" s="196">
        <v>1.08</v>
      </c>
      <c r="Y25" s="196">
        <v>0</v>
      </c>
      <c r="Z25" s="196">
        <v>50.35</v>
      </c>
      <c r="AA25" s="196">
        <v>19.96</v>
      </c>
      <c r="AB25" s="196">
        <v>0</v>
      </c>
      <c r="AC25" s="196">
        <v>1.58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10.89</v>
      </c>
      <c r="AL25" s="196">
        <v>0</v>
      </c>
      <c r="AM25" s="196">
        <v>0</v>
      </c>
      <c r="AN25" s="196">
        <v>0</v>
      </c>
      <c r="AO25" s="196">
        <v>280.06</v>
      </c>
      <c r="AP25" s="196">
        <v>0</v>
      </c>
      <c r="AQ25" s="196">
        <v>0</v>
      </c>
      <c r="AR25" s="196">
        <v>9.99</v>
      </c>
      <c r="AS25" s="196">
        <v>16.760000000000002</v>
      </c>
      <c r="AT25" s="196">
        <v>28.24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6.47</v>
      </c>
      <c r="L26" s="196">
        <v>283.48</v>
      </c>
      <c r="M26" s="196">
        <v>1.01</v>
      </c>
      <c r="N26" s="196">
        <v>1.3</v>
      </c>
      <c r="O26" s="196">
        <v>0</v>
      </c>
      <c r="P26" s="196">
        <v>1.36</v>
      </c>
      <c r="Q26" s="196">
        <v>3.42</v>
      </c>
      <c r="R26" s="196">
        <v>9.15</v>
      </c>
      <c r="S26" s="196">
        <v>5.21</v>
      </c>
      <c r="T26" s="196">
        <v>0</v>
      </c>
      <c r="U26" s="196">
        <v>0.75</v>
      </c>
      <c r="V26" s="196">
        <v>2.68</v>
      </c>
      <c r="W26" s="196">
        <v>0.38</v>
      </c>
      <c r="X26" s="196">
        <v>1.08</v>
      </c>
      <c r="Y26" s="196">
        <v>0</v>
      </c>
      <c r="Z26" s="196">
        <v>48.77</v>
      </c>
      <c r="AA26" s="196">
        <v>19.96</v>
      </c>
      <c r="AB26" s="196">
        <v>0</v>
      </c>
      <c r="AC26" s="196">
        <v>1.58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10.89</v>
      </c>
      <c r="AL26" s="196">
        <v>0</v>
      </c>
      <c r="AM26" s="196">
        <v>0</v>
      </c>
      <c r="AN26" s="196">
        <v>0</v>
      </c>
      <c r="AO26" s="196">
        <v>280.06</v>
      </c>
      <c r="AP26" s="196">
        <v>0</v>
      </c>
      <c r="AQ26" s="196">
        <v>0</v>
      </c>
      <c r="AR26" s="196">
        <v>9.99</v>
      </c>
      <c r="AS26" s="196">
        <v>16.760000000000002</v>
      </c>
      <c r="AT26" s="196">
        <v>28.24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6.47</v>
      </c>
      <c r="L27" s="196">
        <v>283.48</v>
      </c>
      <c r="M27" s="196">
        <v>1.01</v>
      </c>
      <c r="N27" s="196">
        <v>1.3</v>
      </c>
      <c r="O27" s="196">
        <v>0</v>
      </c>
      <c r="P27" s="196">
        <v>1.36</v>
      </c>
      <c r="Q27" s="196">
        <v>3.42</v>
      </c>
      <c r="R27" s="196">
        <v>9.15</v>
      </c>
      <c r="S27" s="196">
        <v>5.21</v>
      </c>
      <c r="T27" s="196">
        <v>0</v>
      </c>
      <c r="U27" s="196">
        <v>0.75</v>
      </c>
      <c r="V27" s="196">
        <v>2.68</v>
      </c>
      <c r="W27" s="196">
        <v>0.38</v>
      </c>
      <c r="X27" s="196">
        <v>1.08</v>
      </c>
      <c r="Y27" s="196">
        <v>0</v>
      </c>
      <c r="Z27" s="196">
        <v>48.77</v>
      </c>
      <c r="AA27" s="196">
        <v>19.96</v>
      </c>
      <c r="AB27" s="196">
        <v>0</v>
      </c>
      <c r="AC27" s="196">
        <v>1.58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10.89</v>
      </c>
      <c r="AL27" s="196">
        <v>0</v>
      </c>
      <c r="AM27" s="196">
        <v>0</v>
      </c>
      <c r="AN27" s="196">
        <v>0</v>
      </c>
      <c r="AO27" s="196">
        <v>280.06</v>
      </c>
      <c r="AP27" s="196">
        <v>0</v>
      </c>
      <c r="AQ27" s="196">
        <v>0</v>
      </c>
      <c r="AR27" s="196">
        <v>9.83</v>
      </c>
      <c r="AS27" s="196">
        <v>16.690000000000001</v>
      </c>
      <c r="AT27" s="196">
        <v>28.24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6.47</v>
      </c>
      <c r="L28" s="196">
        <v>283.48</v>
      </c>
      <c r="M28" s="196">
        <v>1.01</v>
      </c>
      <c r="N28" s="196">
        <v>1.3</v>
      </c>
      <c r="O28" s="196">
        <v>0</v>
      </c>
      <c r="P28" s="196">
        <v>1.36</v>
      </c>
      <c r="Q28" s="196">
        <v>3.42</v>
      </c>
      <c r="R28" s="196">
        <v>9.15</v>
      </c>
      <c r="S28" s="196">
        <v>5.21</v>
      </c>
      <c r="T28" s="196">
        <v>0</v>
      </c>
      <c r="U28" s="196">
        <v>0.75</v>
      </c>
      <c r="V28" s="196">
        <v>2.68</v>
      </c>
      <c r="W28" s="196">
        <v>0.38</v>
      </c>
      <c r="X28" s="196">
        <v>1.08</v>
      </c>
      <c r="Y28" s="196">
        <v>0</v>
      </c>
      <c r="Z28" s="196">
        <v>48.77</v>
      </c>
      <c r="AA28" s="196">
        <v>19.96</v>
      </c>
      <c r="AB28" s="196">
        <v>0</v>
      </c>
      <c r="AC28" s="196">
        <v>1.58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10.89</v>
      </c>
      <c r="AL28" s="196">
        <v>0</v>
      </c>
      <c r="AM28" s="196">
        <v>0</v>
      </c>
      <c r="AN28" s="196">
        <v>0</v>
      </c>
      <c r="AO28" s="196">
        <v>280.06</v>
      </c>
      <c r="AP28" s="196">
        <v>0</v>
      </c>
      <c r="AQ28" s="196">
        <v>0</v>
      </c>
      <c r="AR28" s="196">
        <v>9.83</v>
      </c>
      <c r="AS28" s="196">
        <v>16.690000000000001</v>
      </c>
      <c r="AT28" s="196">
        <v>28.24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6.47</v>
      </c>
      <c r="L29" s="196">
        <v>283.48</v>
      </c>
      <c r="M29" s="196">
        <v>1.01</v>
      </c>
      <c r="N29" s="196">
        <v>1.3</v>
      </c>
      <c r="O29" s="196">
        <v>0</v>
      </c>
      <c r="P29" s="196">
        <v>1.36</v>
      </c>
      <c r="Q29" s="196">
        <v>3.42</v>
      </c>
      <c r="R29" s="196">
        <v>0.47</v>
      </c>
      <c r="S29" s="196">
        <v>5.21</v>
      </c>
      <c r="T29" s="196">
        <v>0</v>
      </c>
      <c r="U29" s="196">
        <v>0.75</v>
      </c>
      <c r="V29" s="196">
        <v>0.23</v>
      </c>
      <c r="W29" s="196">
        <v>0.38</v>
      </c>
      <c r="X29" s="196">
        <v>1.08</v>
      </c>
      <c r="Y29" s="196">
        <v>0</v>
      </c>
      <c r="Z29" s="196">
        <v>2.79</v>
      </c>
      <c r="AA29" s="196">
        <v>19.96</v>
      </c>
      <c r="AB29" s="196">
        <v>0</v>
      </c>
      <c r="AC29" s="196">
        <v>1.58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10.89</v>
      </c>
      <c r="AL29" s="196">
        <v>0</v>
      </c>
      <c r="AM29" s="196">
        <v>0</v>
      </c>
      <c r="AN29" s="196">
        <v>0</v>
      </c>
      <c r="AO29" s="196">
        <v>280.06</v>
      </c>
      <c r="AP29" s="196">
        <v>0</v>
      </c>
      <c r="AQ29" s="196">
        <v>0</v>
      </c>
      <c r="AR29" s="196">
        <v>9.83</v>
      </c>
      <c r="AS29" s="196">
        <v>16.690000000000001</v>
      </c>
      <c r="AT29" s="196">
        <v>28.24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6.47</v>
      </c>
      <c r="L30" s="196">
        <v>283.48</v>
      </c>
      <c r="M30" s="196">
        <v>1.01</v>
      </c>
      <c r="N30" s="196">
        <v>1.3</v>
      </c>
      <c r="O30" s="196">
        <v>0</v>
      </c>
      <c r="P30" s="196">
        <v>1.36</v>
      </c>
      <c r="Q30" s="196">
        <v>3.42</v>
      </c>
      <c r="R30" s="196">
        <v>0.47</v>
      </c>
      <c r="S30" s="196">
        <v>5.21</v>
      </c>
      <c r="T30" s="196">
        <v>0</v>
      </c>
      <c r="U30" s="196">
        <v>0.75</v>
      </c>
      <c r="V30" s="196">
        <v>0.2</v>
      </c>
      <c r="W30" s="196">
        <v>0.38</v>
      </c>
      <c r="X30" s="196">
        <v>1.08</v>
      </c>
      <c r="Y30" s="196">
        <v>0</v>
      </c>
      <c r="Z30" s="196">
        <v>2.79</v>
      </c>
      <c r="AA30" s="196">
        <v>19.96</v>
      </c>
      <c r="AB30" s="196">
        <v>0</v>
      </c>
      <c r="AC30" s="196">
        <v>1.58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10.89</v>
      </c>
      <c r="AL30" s="196">
        <v>0</v>
      </c>
      <c r="AM30" s="196">
        <v>0</v>
      </c>
      <c r="AN30" s="196">
        <v>0</v>
      </c>
      <c r="AO30" s="196">
        <v>280.06</v>
      </c>
      <c r="AP30" s="196">
        <v>0</v>
      </c>
      <c r="AQ30" s="196">
        <v>0</v>
      </c>
      <c r="AR30" s="196">
        <v>9.83</v>
      </c>
      <c r="AS30" s="196">
        <v>16.690000000000001</v>
      </c>
      <c r="AT30" s="196">
        <v>28.24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6.47</v>
      </c>
      <c r="L31" s="196">
        <v>283.48</v>
      </c>
      <c r="M31" s="196">
        <v>1.01</v>
      </c>
      <c r="N31" s="196">
        <v>1.3</v>
      </c>
      <c r="O31" s="196">
        <v>0</v>
      </c>
      <c r="P31" s="196">
        <v>1.36</v>
      </c>
      <c r="Q31" s="196">
        <v>3.42</v>
      </c>
      <c r="R31" s="196">
        <v>0.47</v>
      </c>
      <c r="S31" s="196">
        <v>5.21</v>
      </c>
      <c r="T31" s="196">
        <v>0</v>
      </c>
      <c r="U31" s="196">
        <v>0.75</v>
      </c>
      <c r="V31" s="196">
        <v>0.2</v>
      </c>
      <c r="W31" s="196">
        <v>0.38</v>
      </c>
      <c r="X31" s="196">
        <v>1.08</v>
      </c>
      <c r="Y31" s="196">
        <v>0</v>
      </c>
      <c r="Z31" s="196">
        <v>2.79</v>
      </c>
      <c r="AA31" s="196">
        <v>0.99</v>
      </c>
      <c r="AB31" s="196">
        <v>0</v>
      </c>
      <c r="AC31" s="196">
        <v>2.46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10.89</v>
      </c>
      <c r="AL31" s="196">
        <v>0</v>
      </c>
      <c r="AM31" s="196">
        <v>0</v>
      </c>
      <c r="AN31" s="196">
        <v>0</v>
      </c>
      <c r="AO31" s="196">
        <v>280.06</v>
      </c>
      <c r="AP31" s="196">
        <v>0</v>
      </c>
      <c r="AQ31" s="196">
        <v>0</v>
      </c>
      <c r="AR31" s="196">
        <v>9.83</v>
      </c>
      <c r="AS31" s="196">
        <v>16.690000000000001</v>
      </c>
      <c r="AT31" s="196">
        <v>28.24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0.43</v>
      </c>
      <c r="L32" s="196">
        <v>283.48</v>
      </c>
      <c r="M32" s="196">
        <v>1.01</v>
      </c>
      <c r="N32" s="196">
        <v>1.3</v>
      </c>
      <c r="O32" s="196">
        <v>0</v>
      </c>
      <c r="P32" s="196">
        <v>1.36</v>
      </c>
      <c r="Q32" s="196">
        <v>3.42</v>
      </c>
      <c r="R32" s="196">
        <v>0.47</v>
      </c>
      <c r="S32" s="196">
        <v>5.21</v>
      </c>
      <c r="T32" s="196">
        <v>0</v>
      </c>
      <c r="U32" s="196">
        <v>0.75</v>
      </c>
      <c r="V32" s="196">
        <v>0.2</v>
      </c>
      <c r="W32" s="196">
        <v>0.38</v>
      </c>
      <c r="X32" s="196">
        <v>1.08</v>
      </c>
      <c r="Y32" s="196">
        <v>0</v>
      </c>
      <c r="Z32" s="196">
        <v>2.79</v>
      </c>
      <c r="AA32" s="196">
        <v>0.99</v>
      </c>
      <c r="AB32" s="196">
        <v>0</v>
      </c>
      <c r="AC32" s="196">
        <v>2.27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10.89</v>
      </c>
      <c r="AL32" s="196">
        <v>0</v>
      </c>
      <c r="AM32" s="196">
        <v>0</v>
      </c>
      <c r="AN32" s="196">
        <v>0</v>
      </c>
      <c r="AO32" s="196">
        <v>280.06</v>
      </c>
      <c r="AP32" s="196">
        <v>0</v>
      </c>
      <c r="AQ32" s="196">
        <v>0</v>
      </c>
      <c r="AR32" s="196">
        <v>9.83</v>
      </c>
      <c r="AS32" s="196">
        <v>16.690000000000001</v>
      </c>
      <c r="AT32" s="196">
        <v>28.24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0.34</v>
      </c>
      <c r="L33" s="196">
        <v>283.48</v>
      </c>
      <c r="M33" s="196">
        <v>1.01</v>
      </c>
      <c r="N33" s="196">
        <v>1.3</v>
      </c>
      <c r="O33" s="196">
        <v>0</v>
      </c>
      <c r="P33" s="196">
        <v>1.36</v>
      </c>
      <c r="Q33" s="196">
        <v>3.42</v>
      </c>
      <c r="R33" s="196">
        <v>0.47</v>
      </c>
      <c r="S33" s="196">
        <v>5.21</v>
      </c>
      <c r="T33" s="196">
        <v>0</v>
      </c>
      <c r="U33" s="196">
        <v>0.75</v>
      </c>
      <c r="V33" s="196">
        <v>0.2</v>
      </c>
      <c r="W33" s="196">
        <v>0.38</v>
      </c>
      <c r="X33" s="196">
        <v>1.08</v>
      </c>
      <c r="Y33" s="196">
        <v>0</v>
      </c>
      <c r="Z33" s="196">
        <v>2.79</v>
      </c>
      <c r="AA33" s="196">
        <v>0.99</v>
      </c>
      <c r="AB33" s="196">
        <v>0</v>
      </c>
      <c r="AC33" s="196">
        <v>2.27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10.89</v>
      </c>
      <c r="AL33" s="196">
        <v>0</v>
      </c>
      <c r="AM33" s="196">
        <v>0</v>
      </c>
      <c r="AN33" s="196">
        <v>0</v>
      </c>
      <c r="AO33" s="196">
        <v>280.06</v>
      </c>
      <c r="AP33" s="196">
        <v>0</v>
      </c>
      <c r="AQ33" s="196">
        <v>0</v>
      </c>
      <c r="AR33" s="196">
        <v>9.83</v>
      </c>
      <c r="AS33" s="196">
        <v>16.690000000000001</v>
      </c>
      <c r="AT33" s="196">
        <v>28.24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0.34</v>
      </c>
      <c r="L34" s="196">
        <v>283.48</v>
      </c>
      <c r="M34" s="196">
        <v>1.01</v>
      </c>
      <c r="N34" s="196">
        <v>1.3</v>
      </c>
      <c r="O34" s="196">
        <v>0</v>
      </c>
      <c r="P34" s="196">
        <v>1.36</v>
      </c>
      <c r="Q34" s="196">
        <v>3.42</v>
      </c>
      <c r="R34" s="196">
        <v>0.47</v>
      </c>
      <c r="S34" s="196">
        <v>5.21</v>
      </c>
      <c r="T34" s="196">
        <v>0</v>
      </c>
      <c r="U34" s="196">
        <v>0.75</v>
      </c>
      <c r="V34" s="196">
        <v>0.2</v>
      </c>
      <c r="W34" s="196">
        <v>0.38</v>
      </c>
      <c r="X34" s="196">
        <v>1.08</v>
      </c>
      <c r="Y34" s="196">
        <v>0</v>
      </c>
      <c r="Z34" s="196">
        <v>2.79</v>
      </c>
      <c r="AA34" s="196">
        <v>0.99</v>
      </c>
      <c r="AB34" s="196">
        <v>0</v>
      </c>
      <c r="AC34" s="196">
        <v>2.27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10.89</v>
      </c>
      <c r="AL34" s="196">
        <v>0</v>
      </c>
      <c r="AM34" s="196">
        <v>0</v>
      </c>
      <c r="AN34" s="196">
        <v>0</v>
      </c>
      <c r="AO34" s="196">
        <v>280.06</v>
      </c>
      <c r="AP34" s="196">
        <v>0</v>
      </c>
      <c r="AQ34" s="196">
        <v>0</v>
      </c>
      <c r="AR34" s="196">
        <v>9.83</v>
      </c>
      <c r="AS34" s="196">
        <v>16.690000000000001</v>
      </c>
      <c r="AT34" s="196">
        <v>28.24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0.34</v>
      </c>
      <c r="L35" s="196">
        <v>265.16000000000003</v>
      </c>
      <c r="M35" s="196">
        <v>1.01</v>
      </c>
      <c r="N35" s="196">
        <v>1.3</v>
      </c>
      <c r="O35" s="196">
        <v>0</v>
      </c>
      <c r="P35" s="196">
        <v>1.36</v>
      </c>
      <c r="Q35" s="196">
        <v>3.42</v>
      </c>
      <c r="R35" s="196">
        <v>0.47</v>
      </c>
      <c r="S35" s="196">
        <v>5.21</v>
      </c>
      <c r="T35" s="196">
        <v>0</v>
      </c>
      <c r="U35" s="196">
        <v>0.75</v>
      </c>
      <c r="V35" s="196">
        <v>0.2</v>
      </c>
      <c r="W35" s="196">
        <v>0.38</v>
      </c>
      <c r="X35" s="196">
        <v>1.08</v>
      </c>
      <c r="Y35" s="196">
        <v>0</v>
      </c>
      <c r="Z35" s="196">
        <v>2.79</v>
      </c>
      <c r="AA35" s="196">
        <v>0.99</v>
      </c>
      <c r="AB35" s="196">
        <v>0</v>
      </c>
      <c r="AC35" s="196">
        <v>2.27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10.89</v>
      </c>
      <c r="AL35" s="196">
        <v>0</v>
      </c>
      <c r="AM35" s="196">
        <v>0</v>
      </c>
      <c r="AN35" s="196">
        <v>0</v>
      </c>
      <c r="AO35" s="196">
        <v>280.06</v>
      </c>
      <c r="AP35" s="196">
        <v>0</v>
      </c>
      <c r="AQ35" s="196">
        <v>0</v>
      </c>
      <c r="AR35" s="196">
        <v>9.83</v>
      </c>
      <c r="AS35" s="196">
        <v>16.690000000000001</v>
      </c>
      <c r="AT35" s="196">
        <v>28.24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0.34</v>
      </c>
      <c r="L36" s="196">
        <v>245.88</v>
      </c>
      <c r="M36" s="196">
        <v>1.01</v>
      </c>
      <c r="N36" s="196">
        <v>1.3</v>
      </c>
      <c r="O36" s="196">
        <v>0</v>
      </c>
      <c r="P36" s="196">
        <v>1.36</v>
      </c>
      <c r="Q36" s="196">
        <v>3.42</v>
      </c>
      <c r="R36" s="196">
        <v>0.47</v>
      </c>
      <c r="S36" s="196">
        <v>5.21</v>
      </c>
      <c r="T36" s="196">
        <v>0</v>
      </c>
      <c r="U36" s="196">
        <v>0.75</v>
      </c>
      <c r="V36" s="196">
        <v>0.2</v>
      </c>
      <c r="W36" s="196">
        <v>0.38</v>
      </c>
      <c r="X36" s="196">
        <v>1.08</v>
      </c>
      <c r="Y36" s="196">
        <v>0</v>
      </c>
      <c r="Z36" s="196">
        <v>2.79</v>
      </c>
      <c r="AA36" s="196">
        <v>0.99</v>
      </c>
      <c r="AB36" s="196">
        <v>0</v>
      </c>
      <c r="AC36" s="196">
        <v>2.27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10.89</v>
      </c>
      <c r="AL36" s="196">
        <v>0</v>
      </c>
      <c r="AM36" s="196">
        <v>0</v>
      </c>
      <c r="AN36" s="196">
        <v>0</v>
      </c>
      <c r="AO36" s="196">
        <v>280.06</v>
      </c>
      <c r="AP36" s="196">
        <v>0</v>
      </c>
      <c r="AQ36" s="196">
        <v>0</v>
      </c>
      <c r="AR36" s="196">
        <v>9.83</v>
      </c>
      <c r="AS36" s="196">
        <v>16.690000000000001</v>
      </c>
      <c r="AT36" s="196">
        <v>28.24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0.34</v>
      </c>
      <c r="L37" s="196">
        <v>245.88</v>
      </c>
      <c r="M37" s="196">
        <v>1.01</v>
      </c>
      <c r="N37" s="196">
        <v>1.3</v>
      </c>
      <c r="O37" s="196">
        <v>0</v>
      </c>
      <c r="P37" s="196">
        <v>1.36</v>
      </c>
      <c r="Q37" s="196">
        <v>3.42</v>
      </c>
      <c r="R37" s="196">
        <v>0.47</v>
      </c>
      <c r="S37" s="196">
        <v>5.21</v>
      </c>
      <c r="T37" s="196">
        <v>0</v>
      </c>
      <c r="U37" s="196">
        <v>0.75</v>
      </c>
      <c r="V37" s="196">
        <v>0.2</v>
      </c>
      <c r="W37" s="196">
        <v>0.38</v>
      </c>
      <c r="X37" s="196">
        <v>1.08</v>
      </c>
      <c r="Y37" s="196">
        <v>0</v>
      </c>
      <c r="Z37" s="196">
        <v>2.79</v>
      </c>
      <c r="AA37" s="196">
        <v>0.99</v>
      </c>
      <c r="AB37" s="196">
        <v>0</v>
      </c>
      <c r="AC37" s="196">
        <v>2.27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10.89</v>
      </c>
      <c r="AL37" s="196">
        <v>0</v>
      </c>
      <c r="AM37" s="196">
        <v>0</v>
      </c>
      <c r="AN37" s="196">
        <v>0</v>
      </c>
      <c r="AO37" s="196">
        <v>280.06</v>
      </c>
      <c r="AP37" s="196">
        <v>0</v>
      </c>
      <c r="AQ37" s="196">
        <v>0</v>
      </c>
      <c r="AR37" s="196">
        <v>9.83</v>
      </c>
      <c r="AS37" s="196">
        <v>16.690000000000001</v>
      </c>
      <c r="AT37" s="196">
        <v>28.24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0.34</v>
      </c>
      <c r="L38" s="196">
        <v>245.88</v>
      </c>
      <c r="M38" s="196">
        <v>1.01</v>
      </c>
      <c r="N38" s="196">
        <v>1.3</v>
      </c>
      <c r="O38" s="196">
        <v>0</v>
      </c>
      <c r="P38" s="196">
        <v>1.36</v>
      </c>
      <c r="Q38" s="196">
        <v>3.42</v>
      </c>
      <c r="R38" s="196">
        <v>0.47</v>
      </c>
      <c r="S38" s="196">
        <v>5.21</v>
      </c>
      <c r="T38" s="196">
        <v>0</v>
      </c>
      <c r="U38" s="196">
        <v>0.75</v>
      </c>
      <c r="V38" s="196">
        <v>0.2</v>
      </c>
      <c r="W38" s="196">
        <v>0.38</v>
      </c>
      <c r="X38" s="196">
        <v>1.08</v>
      </c>
      <c r="Y38" s="196">
        <v>0</v>
      </c>
      <c r="Z38" s="196">
        <v>2.79</v>
      </c>
      <c r="AA38" s="196">
        <v>0.99</v>
      </c>
      <c r="AB38" s="196">
        <v>0</v>
      </c>
      <c r="AC38" s="196">
        <v>2.27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10.89</v>
      </c>
      <c r="AL38" s="196">
        <v>0</v>
      </c>
      <c r="AM38" s="196">
        <v>0</v>
      </c>
      <c r="AN38" s="196">
        <v>0</v>
      </c>
      <c r="AO38" s="196">
        <v>280.06</v>
      </c>
      <c r="AP38" s="196">
        <v>0</v>
      </c>
      <c r="AQ38" s="196">
        <v>0</v>
      </c>
      <c r="AR38" s="196">
        <v>9.83</v>
      </c>
      <c r="AS38" s="196">
        <v>16.690000000000001</v>
      </c>
      <c r="AT38" s="196">
        <v>28.24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0.34</v>
      </c>
      <c r="L39" s="196">
        <v>226.59</v>
      </c>
      <c r="M39" s="196">
        <v>1.01</v>
      </c>
      <c r="N39" s="196">
        <v>1.3</v>
      </c>
      <c r="O39" s="196">
        <v>0</v>
      </c>
      <c r="P39" s="196">
        <v>1.36</v>
      </c>
      <c r="Q39" s="196">
        <v>3.42</v>
      </c>
      <c r="R39" s="196">
        <v>0.47</v>
      </c>
      <c r="S39" s="196">
        <v>5.21</v>
      </c>
      <c r="T39" s="196">
        <v>0</v>
      </c>
      <c r="U39" s="196">
        <v>0.75</v>
      </c>
      <c r="V39" s="196">
        <v>0.2</v>
      </c>
      <c r="W39" s="196">
        <v>0.38</v>
      </c>
      <c r="X39" s="196">
        <v>1.08</v>
      </c>
      <c r="Y39" s="196">
        <v>0</v>
      </c>
      <c r="Z39" s="196">
        <v>2.79</v>
      </c>
      <c r="AA39" s="196">
        <v>0.99</v>
      </c>
      <c r="AB39" s="196">
        <v>0</v>
      </c>
      <c r="AC39" s="196">
        <v>2.27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10.89</v>
      </c>
      <c r="AL39" s="196">
        <v>0</v>
      </c>
      <c r="AM39" s="196">
        <v>0</v>
      </c>
      <c r="AN39" s="196">
        <v>0</v>
      </c>
      <c r="AO39" s="196">
        <v>280.06</v>
      </c>
      <c r="AP39" s="196">
        <v>0</v>
      </c>
      <c r="AQ39" s="196">
        <v>0</v>
      </c>
      <c r="AR39" s="196">
        <v>9.83</v>
      </c>
      <c r="AS39" s="196">
        <v>16.690000000000001</v>
      </c>
      <c r="AT39" s="196">
        <v>28.24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0.34</v>
      </c>
      <c r="L40" s="196">
        <v>192.85</v>
      </c>
      <c r="M40" s="196">
        <v>1.01</v>
      </c>
      <c r="N40" s="196">
        <v>1.3</v>
      </c>
      <c r="O40" s="196">
        <v>0</v>
      </c>
      <c r="P40" s="196">
        <v>1.36</v>
      </c>
      <c r="Q40" s="196">
        <v>0.23</v>
      </c>
      <c r="R40" s="196">
        <v>0.47</v>
      </c>
      <c r="S40" s="196">
        <v>0.61</v>
      </c>
      <c r="T40" s="196">
        <v>0</v>
      </c>
      <c r="U40" s="196">
        <v>0.75</v>
      </c>
      <c r="V40" s="196">
        <v>0.2</v>
      </c>
      <c r="W40" s="196">
        <v>0.38</v>
      </c>
      <c r="X40" s="196">
        <v>1.08</v>
      </c>
      <c r="Y40" s="196">
        <v>0</v>
      </c>
      <c r="Z40" s="196">
        <v>2.79</v>
      </c>
      <c r="AA40" s="196">
        <v>0.99</v>
      </c>
      <c r="AB40" s="196">
        <v>0</v>
      </c>
      <c r="AC40" s="196">
        <v>1.58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280.06</v>
      </c>
      <c r="AP40" s="196">
        <v>0</v>
      </c>
      <c r="AQ40" s="196">
        <v>0</v>
      </c>
      <c r="AR40" s="196">
        <v>9.83</v>
      </c>
      <c r="AS40" s="196">
        <v>16.690000000000001</v>
      </c>
      <c r="AT40" s="196">
        <v>28.24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0.34</v>
      </c>
      <c r="L41" s="196">
        <v>192.85</v>
      </c>
      <c r="M41" s="196">
        <v>1.01</v>
      </c>
      <c r="N41" s="196">
        <v>1.3</v>
      </c>
      <c r="O41" s="196">
        <v>0</v>
      </c>
      <c r="P41" s="196">
        <v>1.36</v>
      </c>
      <c r="Q41" s="196">
        <v>0.23</v>
      </c>
      <c r="R41" s="196">
        <v>0.47</v>
      </c>
      <c r="S41" s="196">
        <v>0.3</v>
      </c>
      <c r="T41" s="196">
        <v>0</v>
      </c>
      <c r="U41" s="196">
        <v>0.75</v>
      </c>
      <c r="V41" s="196">
        <v>0.2</v>
      </c>
      <c r="W41" s="196">
        <v>0.38</v>
      </c>
      <c r="X41" s="196">
        <v>1.08</v>
      </c>
      <c r="Y41" s="196">
        <v>0</v>
      </c>
      <c r="Z41" s="196">
        <v>2.79</v>
      </c>
      <c r="AA41" s="196">
        <v>0.99</v>
      </c>
      <c r="AB41" s="196">
        <v>0</v>
      </c>
      <c r="AC41" s="196">
        <v>1.58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280.06</v>
      </c>
      <c r="AP41" s="196">
        <v>0</v>
      </c>
      <c r="AQ41" s="196">
        <v>0</v>
      </c>
      <c r="AR41" s="196">
        <v>9.83</v>
      </c>
      <c r="AS41" s="196">
        <v>16.66</v>
      </c>
      <c r="AT41" s="196">
        <v>28.24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0.34</v>
      </c>
      <c r="L42" s="196">
        <v>192.85</v>
      </c>
      <c r="M42" s="196">
        <v>1.01</v>
      </c>
      <c r="N42" s="196">
        <v>1.3</v>
      </c>
      <c r="O42" s="196">
        <v>0</v>
      </c>
      <c r="P42" s="196">
        <v>1.36</v>
      </c>
      <c r="Q42" s="196">
        <v>0.23</v>
      </c>
      <c r="R42" s="196">
        <v>0.47</v>
      </c>
      <c r="S42" s="196">
        <v>0.3</v>
      </c>
      <c r="T42" s="196">
        <v>0</v>
      </c>
      <c r="U42" s="196">
        <v>0.75</v>
      </c>
      <c r="V42" s="196">
        <v>0.2</v>
      </c>
      <c r="W42" s="196">
        <v>0.38</v>
      </c>
      <c r="X42" s="196">
        <v>1.08</v>
      </c>
      <c r="Y42" s="196">
        <v>0</v>
      </c>
      <c r="Z42" s="196">
        <v>2.79</v>
      </c>
      <c r="AA42" s="196">
        <v>0.99</v>
      </c>
      <c r="AB42" s="196">
        <v>0</v>
      </c>
      <c r="AC42" s="196">
        <v>1.58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280.06</v>
      </c>
      <c r="AP42" s="196">
        <v>0</v>
      </c>
      <c r="AQ42" s="196">
        <v>0</v>
      </c>
      <c r="AR42" s="196">
        <v>9.83</v>
      </c>
      <c r="AS42" s="196">
        <v>16.66</v>
      </c>
      <c r="AT42" s="196">
        <v>28.24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0.41</v>
      </c>
      <c r="L43" s="196">
        <v>192.85</v>
      </c>
      <c r="M43" s="196">
        <v>1.01</v>
      </c>
      <c r="N43" s="196">
        <v>1.3</v>
      </c>
      <c r="O43" s="196">
        <v>0</v>
      </c>
      <c r="P43" s="196">
        <v>1.36</v>
      </c>
      <c r="Q43" s="196">
        <v>0.23</v>
      </c>
      <c r="R43" s="196">
        <v>0.47</v>
      </c>
      <c r="S43" s="196">
        <v>0.3</v>
      </c>
      <c r="T43" s="196">
        <v>0</v>
      </c>
      <c r="U43" s="196">
        <v>0.75</v>
      </c>
      <c r="V43" s="196">
        <v>0.2</v>
      </c>
      <c r="W43" s="196">
        <v>0.38</v>
      </c>
      <c r="X43" s="196">
        <v>1.08</v>
      </c>
      <c r="Y43" s="196">
        <v>0</v>
      </c>
      <c r="Z43" s="196">
        <v>2.79</v>
      </c>
      <c r="AA43" s="196">
        <v>0.99</v>
      </c>
      <c r="AB43" s="196">
        <v>0</v>
      </c>
      <c r="AC43" s="196">
        <v>1.58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280.06</v>
      </c>
      <c r="AP43" s="196">
        <v>0</v>
      </c>
      <c r="AQ43" s="196">
        <v>0</v>
      </c>
      <c r="AR43" s="196">
        <v>9.83</v>
      </c>
      <c r="AS43" s="196">
        <v>16.559999999999999</v>
      </c>
      <c r="AT43" s="196">
        <v>28.24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0.34</v>
      </c>
      <c r="L44" s="196">
        <v>192.85</v>
      </c>
      <c r="M44" s="196">
        <v>1.01</v>
      </c>
      <c r="N44" s="196">
        <v>1.3</v>
      </c>
      <c r="O44" s="196">
        <v>0</v>
      </c>
      <c r="P44" s="196">
        <v>1.36</v>
      </c>
      <c r="Q44" s="196">
        <v>0.23</v>
      </c>
      <c r="R44" s="196">
        <v>0.47</v>
      </c>
      <c r="S44" s="196">
        <v>0.3</v>
      </c>
      <c r="T44" s="196">
        <v>0</v>
      </c>
      <c r="U44" s="196">
        <v>0.75</v>
      </c>
      <c r="V44" s="196">
        <v>0.2</v>
      </c>
      <c r="W44" s="196">
        <v>0.38</v>
      </c>
      <c r="X44" s="196">
        <v>4.84</v>
      </c>
      <c r="Y44" s="196">
        <v>0</v>
      </c>
      <c r="Z44" s="196">
        <v>2.79</v>
      </c>
      <c r="AA44" s="196">
        <v>0.99</v>
      </c>
      <c r="AB44" s="196">
        <v>0</v>
      </c>
      <c r="AC44" s="196">
        <v>1.58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280.06</v>
      </c>
      <c r="AP44" s="196">
        <v>0</v>
      </c>
      <c r="AQ44" s="196">
        <v>0</v>
      </c>
      <c r="AR44" s="196">
        <v>9.83</v>
      </c>
      <c r="AS44" s="196">
        <v>16.559999999999999</v>
      </c>
      <c r="AT44" s="196">
        <v>28.24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0.34</v>
      </c>
      <c r="L45" s="196">
        <v>192.85</v>
      </c>
      <c r="M45" s="196">
        <v>1.01</v>
      </c>
      <c r="N45" s="196">
        <v>1.3</v>
      </c>
      <c r="O45" s="196">
        <v>0</v>
      </c>
      <c r="P45" s="196">
        <v>1.36</v>
      </c>
      <c r="Q45" s="196">
        <v>0.23</v>
      </c>
      <c r="R45" s="196">
        <v>0.47</v>
      </c>
      <c r="S45" s="196">
        <v>0.3</v>
      </c>
      <c r="T45" s="196">
        <v>0</v>
      </c>
      <c r="U45" s="196">
        <v>0.74</v>
      </c>
      <c r="V45" s="196">
        <v>0.2</v>
      </c>
      <c r="W45" s="196">
        <v>0.38</v>
      </c>
      <c r="X45" s="196">
        <v>4.84</v>
      </c>
      <c r="Y45" s="196">
        <v>0</v>
      </c>
      <c r="Z45" s="196">
        <v>2.79</v>
      </c>
      <c r="AA45" s="196">
        <v>0.99</v>
      </c>
      <c r="AB45" s="196">
        <v>0</v>
      </c>
      <c r="AC45" s="196">
        <v>1.58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280.06</v>
      </c>
      <c r="AP45" s="196">
        <v>0</v>
      </c>
      <c r="AQ45" s="196">
        <v>0</v>
      </c>
      <c r="AR45" s="196">
        <v>9.83</v>
      </c>
      <c r="AS45" s="196">
        <v>16.559999999999999</v>
      </c>
      <c r="AT45" s="196">
        <v>28.24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0.34</v>
      </c>
      <c r="L46" s="196">
        <v>192.85</v>
      </c>
      <c r="M46" s="196">
        <v>1.01</v>
      </c>
      <c r="N46" s="196">
        <v>1.3</v>
      </c>
      <c r="O46" s="196">
        <v>0</v>
      </c>
      <c r="P46" s="196">
        <v>1.36</v>
      </c>
      <c r="Q46" s="196">
        <v>0.23</v>
      </c>
      <c r="R46" s="196">
        <v>0.47</v>
      </c>
      <c r="S46" s="196">
        <v>0.3</v>
      </c>
      <c r="T46" s="196">
        <v>0</v>
      </c>
      <c r="U46" s="196">
        <v>0.74</v>
      </c>
      <c r="V46" s="196">
        <v>0.2</v>
      </c>
      <c r="W46" s="196">
        <v>0.38</v>
      </c>
      <c r="X46" s="196">
        <v>6.15</v>
      </c>
      <c r="Y46" s="196">
        <v>0</v>
      </c>
      <c r="Z46" s="196">
        <v>2.79</v>
      </c>
      <c r="AA46" s="196">
        <v>0.99</v>
      </c>
      <c r="AB46" s="196">
        <v>0</v>
      </c>
      <c r="AC46" s="196">
        <v>1.58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280.06</v>
      </c>
      <c r="AP46" s="196">
        <v>0</v>
      </c>
      <c r="AQ46" s="196">
        <v>0</v>
      </c>
      <c r="AR46" s="196">
        <v>9.83</v>
      </c>
      <c r="AS46" s="196">
        <v>16.559999999999999</v>
      </c>
      <c r="AT46" s="196">
        <v>28.24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0.34</v>
      </c>
      <c r="L47" s="196">
        <v>192.85</v>
      </c>
      <c r="M47" s="196">
        <v>1.01</v>
      </c>
      <c r="N47" s="196">
        <v>1.3</v>
      </c>
      <c r="O47" s="196">
        <v>0</v>
      </c>
      <c r="P47" s="196">
        <v>1.36</v>
      </c>
      <c r="Q47" s="196">
        <v>0.23</v>
      </c>
      <c r="R47" s="196">
        <v>0.47</v>
      </c>
      <c r="S47" s="196">
        <v>0.28999999999999998</v>
      </c>
      <c r="T47" s="196">
        <v>0</v>
      </c>
      <c r="U47" s="196">
        <v>0.74</v>
      </c>
      <c r="V47" s="196">
        <v>0.2</v>
      </c>
      <c r="W47" s="196">
        <v>0.38</v>
      </c>
      <c r="X47" s="196">
        <v>1.31</v>
      </c>
      <c r="Y47" s="196">
        <v>0</v>
      </c>
      <c r="Z47" s="196">
        <v>2.79</v>
      </c>
      <c r="AA47" s="196">
        <v>0.99</v>
      </c>
      <c r="AB47" s="196">
        <v>0</v>
      </c>
      <c r="AC47" s="196">
        <v>1.58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280.06</v>
      </c>
      <c r="AP47" s="196">
        <v>0</v>
      </c>
      <c r="AQ47" s="196">
        <v>0</v>
      </c>
      <c r="AR47" s="196">
        <v>9.66</v>
      </c>
      <c r="AS47" s="196">
        <v>16.559999999999999</v>
      </c>
      <c r="AT47" s="196">
        <v>28.24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0.34</v>
      </c>
      <c r="L48" s="196">
        <v>192.85</v>
      </c>
      <c r="M48" s="196">
        <v>1.01</v>
      </c>
      <c r="N48" s="196">
        <v>1.3</v>
      </c>
      <c r="O48" s="196">
        <v>0</v>
      </c>
      <c r="P48" s="196">
        <v>1.36</v>
      </c>
      <c r="Q48" s="196">
        <v>0.23</v>
      </c>
      <c r="R48" s="196">
        <v>0.47</v>
      </c>
      <c r="S48" s="196">
        <v>0.28999999999999998</v>
      </c>
      <c r="T48" s="196">
        <v>0</v>
      </c>
      <c r="U48" s="196">
        <v>0.74</v>
      </c>
      <c r="V48" s="196">
        <v>0.2</v>
      </c>
      <c r="W48" s="196">
        <v>0.38</v>
      </c>
      <c r="X48" s="196">
        <v>1.37</v>
      </c>
      <c r="Y48" s="196">
        <v>0</v>
      </c>
      <c r="Z48" s="196">
        <v>2.79</v>
      </c>
      <c r="AA48" s="196">
        <v>0.99</v>
      </c>
      <c r="AB48" s="196">
        <v>0</v>
      </c>
      <c r="AC48" s="196">
        <v>1.26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280.06</v>
      </c>
      <c r="AP48" s="196">
        <v>0</v>
      </c>
      <c r="AQ48" s="196">
        <v>0</v>
      </c>
      <c r="AR48" s="196">
        <v>9.66</v>
      </c>
      <c r="AS48" s="196">
        <v>16.559999999999999</v>
      </c>
      <c r="AT48" s="196">
        <v>28.24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0.34</v>
      </c>
      <c r="L49" s="196">
        <v>192.85</v>
      </c>
      <c r="M49" s="196">
        <v>1.01</v>
      </c>
      <c r="N49" s="196">
        <v>1.3</v>
      </c>
      <c r="O49" s="196">
        <v>0</v>
      </c>
      <c r="P49" s="196">
        <v>1.36</v>
      </c>
      <c r="Q49" s="196">
        <v>3.42</v>
      </c>
      <c r="R49" s="196">
        <v>0.47</v>
      </c>
      <c r="S49" s="196">
        <v>0.28999999999999998</v>
      </c>
      <c r="T49" s="196">
        <v>0</v>
      </c>
      <c r="U49" s="196">
        <v>0.74</v>
      </c>
      <c r="V49" s="196">
        <v>0.2</v>
      </c>
      <c r="W49" s="196">
        <v>0.38</v>
      </c>
      <c r="X49" s="196">
        <v>1.37</v>
      </c>
      <c r="Y49" s="196">
        <v>0</v>
      </c>
      <c r="Z49" s="196">
        <v>2.79</v>
      </c>
      <c r="AA49" s="196">
        <v>0.99</v>
      </c>
      <c r="AB49" s="196">
        <v>0</v>
      </c>
      <c r="AC49" s="196">
        <v>1.26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10.89</v>
      </c>
      <c r="AL49" s="196">
        <v>0</v>
      </c>
      <c r="AM49" s="196">
        <v>0</v>
      </c>
      <c r="AN49" s="196">
        <v>0</v>
      </c>
      <c r="AO49" s="196">
        <v>280.06</v>
      </c>
      <c r="AP49" s="196">
        <v>0</v>
      </c>
      <c r="AQ49" s="196">
        <v>0</v>
      </c>
      <c r="AR49" s="196">
        <v>9.66</v>
      </c>
      <c r="AS49" s="196">
        <v>16.559999999999999</v>
      </c>
      <c r="AT49" s="196">
        <v>28.24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0.34</v>
      </c>
      <c r="L50" s="196">
        <v>192.85</v>
      </c>
      <c r="M50" s="196">
        <v>1.01</v>
      </c>
      <c r="N50" s="196">
        <v>1.3</v>
      </c>
      <c r="O50" s="196">
        <v>0</v>
      </c>
      <c r="P50" s="196">
        <v>1.36</v>
      </c>
      <c r="Q50" s="196">
        <v>3.42</v>
      </c>
      <c r="R50" s="196">
        <v>0.47</v>
      </c>
      <c r="S50" s="196">
        <v>0.28999999999999998</v>
      </c>
      <c r="T50" s="196">
        <v>0</v>
      </c>
      <c r="U50" s="196">
        <v>0.74</v>
      </c>
      <c r="V50" s="196">
        <v>0.2</v>
      </c>
      <c r="W50" s="196">
        <v>0.38</v>
      </c>
      <c r="X50" s="196">
        <v>1.43</v>
      </c>
      <c r="Y50" s="196">
        <v>0</v>
      </c>
      <c r="Z50" s="196">
        <v>2.79</v>
      </c>
      <c r="AA50" s="196">
        <v>0.99</v>
      </c>
      <c r="AB50" s="196">
        <v>0</v>
      </c>
      <c r="AC50" s="196">
        <v>1.26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10.89</v>
      </c>
      <c r="AL50" s="196">
        <v>0</v>
      </c>
      <c r="AM50" s="196">
        <v>0</v>
      </c>
      <c r="AN50" s="196">
        <v>0</v>
      </c>
      <c r="AO50" s="196">
        <v>280.06</v>
      </c>
      <c r="AP50" s="196">
        <v>0</v>
      </c>
      <c r="AQ50" s="196">
        <v>0</v>
      </c>
      <c r="AR50" s="196">
        <v>9.66</v>
      </c>
      <c r="AS50" s="196">
        <v>16.559999999999999</v>
      </c>
      <c r="AT50" s="196">
        <v>28.24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0.34</v>
      </c>
      <c r="L51" s="196">
        <v>231.42</v>
      </c>
      <c r="M51" s="196">
        <v>1.01</v>
      </c>
      <c r="N51" s="196">
        <v>1.3</v>
      </c>
      <c r="O51" s="196">
        <v>0</v>
      </c>
      <c r="P51" s="196">
        <v>1.36</v>
      </c>
      <c r="Q51" s="196">
        <v>3.42</v>
      </c>
      <c r="R51" s="196">
        <v>0.47</v>
      </c>
      <c r="S51" s="196">
        <v>0.28999999999999998</v>
      </c>
      <c r="T51" s="196">
        <v>0</v>
      </c>
      <c r="U51" s="196">
        <v>0.74</v>
      </c>
      <c r="V51" s="196">
        <v>0.2</v>
      </c>
      <c r="W51" s="196">
        <v>0.38</v>
      </c>
      <c r="X51" s="196">
        <v>1.43</v>
      </c>
      <c r="Y51" s="196">
        <v>0</v>
      </c>
      <c r="Z51" s="196">
        <v>2.79</v>
      </c>
      <c r="AA51" s="196">
        <v>0.99</v>
      </c>
      <c r="AB51" s="196">
        <v>0</v>
      </c>
      <c r="AC51" s="196">
        <v>1.58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10.89</v>
      </c>
      <c r="AL51" s="196">
        <v>0</v>
      </c>
      <c r="AM51" s="196">
        <v>0</v>
      </c>
      <c r="AN51" s="196">
        <v>0</v>
      </c>
      <c r="AO51" s="196">
        <v>274.62</v>
      </c>
      <c r="AP51" s="196">
        <v>0</v>
      </c>
      <c r="AQ51" s="196">
        <v>0</v>
      </c>
      <c r="AR51" s="196">
        <v>9.66</v>
      </c>
      <c r="AS51" s="196">
        <v>16.559999999999999</v>
      </c>
      <c r="AT51" s="196">
        <v>28.24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0.34</v>
      </c>
      <c r="L52" s="196">
        <v>231.42</v>
      </c>
      <c r="M52" s="196">
        <v>1.01</v>
      </c>
      <c r="N52" s="196">
        <v>1.3</v>
      </c>
      <c r="O52" s="196">
        <v>0</v>
      </c>
      <c r="P52" s="196">
        <v>1.36</v>
      </c>
      <c r="Q52" s="196">
        <v>3.42</v>
      </c>
      <c r="R52" s="196">
        <v>0.47</v>
      </c>
      <c r="S52" s="196">
        <v>0.28999999999999998</v>
      </c>
      <c r="T52" s="196">
        <v>0</v>
      </c>
      <c r="U52" s="196">
        <v>0.74</v>
      </c>
      <c r="V52" s="196">
        <v>0.2</v>
      </c>
      <c r="W52" s="196">
        <v>0.38</v>
      </c>
      <c r="X52" s="196">
        <v>1.49</v>
      </c>
      <c r="Y52" s="196">
        <v>0</v>
      </c>
      <c r="Z52" s="196">
        <v>2.79</v>
      </c>
      <c r="AA52" s="196">
        <v>0.99</v>
      </c>
      <c r="AB52" s="196">
        <v>0</v>
      </c>
      <c r="AC52" s="196">
        <v>1.58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10.89</v>
      </c>
      <c r="AL52" s="196">
        <v>0</v>
      </c>
      <c r="AM52" s="196">
        <v>0</v>
      </c>
      <c r="AN52" s="196">
        <v>0</v>
      </c>
      <c r="AO52" s="196">
        <v>274.62</v>
      </c>
      <c r="AP52" s="196">
        <v>0</v>
      </c>
      <c r="AQ52" s="196">
        <v>0</v>
      </c>
      <c r="AR52" s="196">
        <v>9.66</v>
      </c>
      <c r="AS52" s="196">
        <v>16.559999999999999</v>
      </c>
      <c r="AT52" s="196">
        <v>28.24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0.34</v>
      </c>
      <c r="L53" s="196">
        <v>260.33999999999997</v>
      </c>
      <c r="M53" s="196">
        <v>1.01</v>
      </c>
      <c r="N53" s="196">
        <v>1.3</v>
      </c>
      <c r="O53" s="196">
        <v>0</v>
      </c>
      <c r="P53" s="196">
        <v>1.36</v>
      </c>
      <c r="Q53" s="196">
        <v>3.42</v>
      </c>
      <c r="R53" s="196">
        <v>0.47</v>
      </c>
      <c r="S53" s="196">
        <v>0.28999999999999998</v>
      </c>
      <c r="T53" s="196">
        <v>0</v>
      </c>
      <c r="U53" s="196">
        <v>0.74</v>
      </c>
      <c r="V53" s="196">
        <v>0.2</v>
      </c>
      <c r="W53" s="196">
        <v>0.38</v>
      </c>
      <c r="X53" s="196">
        <v>1.5</v>
      </c>
      <c r="Y53" s="196">
        <v>0</v>
      </c>
      <c r="Z53" s="196">
        <v>2.79</v>
      </c>
      <c r="AA53" s="196">
        <v>0.99</v>
      </c>
      <c r="AB53" s="196">
        <v>0</v>
      </c>
      <c r="AC53" s="196">
        <v>1.58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10.89</v>
      </c>
      <c r="AL53" s="196">
        <v>0</v>
      </c>
      <c r="AM53" s="196">
        <v>0</v>
      </c>
      <c r="AN53" s="196">
        <v>0</v>
      </c>
      <c r="AO53" s="196">
        <v>274.62</v>
      </c>
      <c r="AP53" s="196">
        <v>0</v>
      </c>
      <c r="AQ53" s="196">
        <v>0</v>
      </c>
      <c r="AR53" s="196">
        <v>9.66</v>
      </c>
      <c r="AS53" s="196">
        <v>16.559999999999999</v>
      </c>
      <c r="AT53" s="196">
        <v>28.24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6.47</v>
      </c>
      <c r="L54" s="196">
        <v>283.48</v>
      </c>
      <c r="M54" s="196">
        <v>1.01</v>
      </c>
      <c r="N54" s="196">
        <v>1.3</v>
      </c>
      <c r="O54" s="196">
        <v>0</v>
      </c>
      <c r="P54" s="196">
        <v>1.36</v>
      </c>
      <c r="Q54" s="196">
        <v>3.42</v>
      </c>
      <c r="R54" s="196">
        <v>0.47</v>
      </c>
      <c r="S54" s="196">
        <v>5.21</v>
      </c>
      <c r="T54" s="196">
        <v>0</v>
      </c>
      <c r="U54" s="196">
        <v>0.74</v>
      </c>
      <c r="V54" s="196">
        <v>0.2</v>
      </c>
      <c r="W54" s="196">
        <v>0.38</v>
      </c>
      <c r="X54" s="196">
        <v>1.5</v>
      </c>
      <c r="Y54" s="196">
        <v>0</v>
      </c>
      <c r="Z54" s="196">
        <v>2.79</v>
      </c>
      <c r="AA54" s="196">
        <v>0</v>
      </c>
      <c r="AB54" s="196">
        <v>0</v>
      </c>
      <c r="AC54" s="196">
        <v>1.58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10.89</v>
      </c>
      <c r="AL54" s="196">
        <v>0</v>
      </c>
      <c r="AM54" s="196">
        <v>0</v>
      </c>
      <c r="AN54" s="196">
        <v>0</v>
      </c>
      <c r="AO54" s="196">
        <v>274.62</v>
      </c>
      <c r="AP54" s="196">
        <v>0</v>
      </c>
      <c r="AQ54" s="196">
        <v>0</v>
      </c>
      <c r="AR54" s="196">
        <v>9.66</v>
      </c>
      <c r="AS54" s="196">
        <v>16.559999999999999</v>
      </c>
      <c r="AT54" s="196">
        <v>28.24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6.47</v>
      </c>
      <c r="L55" s="196">
        <v>283.48</v>
      </c>
      <c r="M55" s="196">
        <v>1.01</v>
      </c>
      <c r="N55" s="196">
        <v>1.3</v>
      </c>
      <c r="O55" s="196">
        <v>0</v>
      </c>
      <c r="P55" s="196">
        <v>1.36</v>
      </c>
      <c r="Q55" s="196">
        <v>3.42</v>
      </c>
      <c r="R55" s="196">
        <v>5.63</v>
      </c>
      <c r="S55" s="196">
        <v>5.21</v>
      </c>
      <c r="T55" s="196">
        <v>0</v>
      </c>
      <c r="U55" s="196">
        <v>0.74</v>
      </c>
      <c r="V55" s="196">
        <v>2.68</v>
      </c>
      <c r="W55" s="196">
        <v>0.38</v>
      </c>
      <c r="X55" s="196">
        <v>1.63</v>
      </c>
      <c r="Y55" s="196">
        <v>0</v>
      </c>
      <c r="Z55" s="196">
        <v>30.69</v>
      </c>
      <c r="AA55" s="196">
        <v>11.24</v>
      </c>
      <c r="AB55" s="196">
        <v>0</v>
      </c>
      <c r="AC55" s="196">
        <v>1.58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10.89</v>
      </c>
      <c r="AL55" s="196">
        <v>0</v>
      </c>
      <c r="AM55" s="196">
        <v>0</v>
      </c>
      <c r="AN55" s="196">
        <v>0</v>
      </c>
      <c r="AO55" s="196">
        <v>274.62</v>
      </c>
      <c r="AP55" s="196">
        <v>0</v>
      </c>
      <c r="AQ55" s="196">
        <v>0</v>
      </c>
      <c r="AR55" s="196">
        <v>9.66</v>
      </c>
      <c r="AS55" s="196">
        <v>16.559999999999999</v>
      </c>
      <c r="AT55" s="196">
        <v>28.24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6.47</v>
      </c>
      <c r="L56" s="196">
        <v>283.48</v>
      </c>
      <c r="M56" s="196">
        <v>1.01</v>
      </c>
      <c r="N56" s="196">
        <v>1.3</v>
      </c>
      <c r="O56" s="196">
        <v>0</v>
      </c>
      <c r="P56" s="196">
        <v>1.36</v>
      </c>
      <c r="Q56" s="196">
        <v>3.42</v>
      </c>
      <c r="R56" s="196">
        <v>9.15</v>
      </c>
      <c r="S56" s="196">
        <v>5.21</v>
      </c>
      <c r="T56" s="196">
        <v>0</v>
      </c>
      <c r="U56" s="196">
        <v>0.74</v>
      </c>
      <c r="V56" s="196">
        <v>2.68</v>
      </c>
      <c r="W56" s="196">
        <v>0.38</v>
      </c>
      <c r="X56" s="196">
        <v>1.63</v>
      </c>
      <c r="Y56" s="196">
        <v>0</v>
      </c>
      <c r="Z56" s="196">
        <v>41.89</v>
      </c>
      <c r="AA56" s="196">
        <v>15.84</v>
      </c>
      <c r="AB56" s="196">
        <v>0</v>
      </c>
      <c r="AC56" s="196">
        <v>1.58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10.89</v>
      </c>
      <c r="AL56" s="196">
        <v>0</v>
      </c>
      <c r="AM56" s="196">
        <v>0</v>
      </c>
      <c r="AN56" s="196">
        <v>0</v>
      </c>
      <c r="AO56" s="196">
        <v>274.62</v>
      </c>
      <c r="AP56" s="196">
        <v>0</v>
      </c>
      <c r="AQ56" s="196">
        <v>0</v>
      </c>
      <c r="AR56" s="196">
        <v>9.66</v>
      </c>
      <c r="AS56" s="196">
        <v>16.559999999999999</v>
      </c>
      <c r="AT56" s="196">
        <v>28.24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6.47</v>
      </c>
      <c r="L57" s="196">
        <v>283.48</v>
      </c>
      <c r="M57" s="196">
        <v>1.01</v>
      </c>
      <c r="N57" s="196">
        <v>1.3</v>
      </c>
      <c r="O57" s="196">
        <v>0</v>
      </c>
      <c r="P57" s="196">
        <v>1.36</v>
      </c>
      <c r="Q57" s="196">
        <v>3.42</v>
      </c>
      <c r="R57" s="196">
        <v>9.15</v>
      </c>
      <c r="S57" s="196">
        <v>5.21</v>
      </c>
      <c r="T57" s="196">
        <v>0</v>
      </c>
      <c r="U57" s="196">
        <v>0.74</v>
      </c>
      <c r="V57" s="196">
        <v>2.68</v>
      </c>
      <c r="W57" s="196">
        <v>0.38</v>
      </c>
      <c r="X57" s="196">
        <v>1.63</v>
      </c>
      <c r="Y57" s="196">
        <v>0</v>
      </c>
      <c r="Z57" s="196">
        <v>48.77</v>
      </c>
      <c r="AA57" s="196">
        <v>19.96</v>
      </c>
      <c r="AB57" s="196">
        <v>0</v>
      </c>
      <c r="AC57" s="196">
        <v>1.58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10.89</v>
      </c>
      <c r="AL57" s="196">
        <v>0</v>
      </c>
      <c r="AM57" s="196">
        <v>0</v>
      </c>
      <c r="AN57" s="196">
        <v>0</v>
      </c>
      <c r="AO57" s="196">
        <v>274.62</v>
      </c>
      <c r="AP57" s="196">
        <v>0</v>
      </c>
      <c r="AQ57" s="196">
        <v>0</v>
      </c>
      <c r="AR57" s="196">
        <v>9.66</v>
      </c>
      <c r="AS57" s="196">
        <v>16.559999999999999</v>
      </c>
      <c r="AT57" s="196">
        <v>28.24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6.47</v>
      </c>
      <c r="L58" s="196">
        <v>283.48</v>
      </c>
      <c r="M58" s="196">
        <v>1.01</v>
      </c>
      <c r="N58" s="196">
        <v>1.3</v>
      </c>
      <c r="O58" s="196">
        <v>0</v>
      </c>
      <c r="P58" s="196">
        <v>1.36</v>
      </c>
      <c r="Q58" s="196">
        <v>3.42</v>
      </c>
      <c r="R58" s="196">
        <v>9.15</v>
      </c>
      <c r="S58" s="196">
        <v>5.21</v>
      </c>
      <c r="T58" s="196">
        <v>0</v>
      </c>
      <c r="U58" s="196">
        <v>0.74</v>
      </c>
      <c r="V58" s="196">
        <v>2.68</v>
      </c>
      <c r="W58" s="196">
        <v>0.38</v>
      </c>
      <c r="X58" s="196">
        <v>1.63</v>
      </c>
      <c r="Y58" s="196">
        <v>0</v>
      </c>
      <c r="Z58" s="196">
        <v>48.77</v>
      </c>
      <c r="AA58" s="196">
        <v>19.96</v>
      </c>
      <c r="AB58" s="196">
        <v>0</v>
      </c>
      <c r="AC58" s="196">
        <v>1.58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10.89</v>
      </c>
      <c r="AL58" s="196">
        <v>0</v>
      </c>
      <c r="AM58" s="196">
        <v>0</v>
      </c>
      <c r="AN58" s="196">
        <v>0</v>
      </c>
      <c r="AO58" s="196">
        <v>274.62</v>
      </c>
      <c r="AP58" s="196">
        <v>0</v>
      </c>
      <c r="AQ58" s="196">
        <v>0</v>
      </c>
      <c r="AR58" s="196">
        <v>9.66</v>
      </c>
      <c r="AS58" s="196">
        <v>16.559999999999999</v>
      </c>
      <c r="AT58" s="196">
        <v>28.24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6.47</v>
      </c>
      <c r="L59" s="196">
        <v>283.48</v>
      </c>
      <c r="M59" s="196">
        <v>1.01</v>
      </c>
      <c r="N59" s="196">
        <v>1.3</v>
      </c>
      <c r="O59" s="196">
        <v>0</v>
      </c>
      <c r="P59" s="196">
        <v>1.36</v>
      </c>
      <c r="Q59" s="196">
        <v>3.42</v>
      </c>
      <c r="R59" s="196">
        <v>9.15</v>
      </c>
      <c r="S59" s="196">
        <v>5.21</v>
      </c>
      <c r="T59" s="196">
        <v>0</v>
      </c>
      <c r="U59" s="196">
        <v>0.74</v>
      </c>
      <c r="V59" s="196">
        <v>2.68</v>
      </c>
      <c r="W59" s="196">
        <v>0.38</v>
      </c>
      <c r="X59" s="196">
        <v>1.63</v>
      </c>
      <c r="Y59" s="196">
        <v>0</v>
      </c>
      <c r="Z59" s="196">
        <v>2.79</v>
      </c>
      <c r="AA59" s="196">
        <v>19.96</v>
      </c>
      <c r="AB59" s="196">
        <v>0</v>
      </c>
      <c r="AC59" s="196">
        <v>1.9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10.89</v>
      </c>
      <c r="AL59" s="196">
        <v>0</v>
      </c>
      <c r="AM59" s="196">
        <v>0</v>
      </c>
      <c r="AN59" s="196">
        <v>0</v>
      </c>
      <c r="AO59" s="196">
        <v>274.62</v>
      </c>
      <c r="AP59" s="196">
        <v>0</v>
      </c>
      <c r="AQ59" s="196">
        <v>0</v>
      </c>
      <c r="AR59" s="196">
        <v>9.66</v>
      </c>
      <c r="AS59" s="196">
        <v>16.559999999999999</v>
      </c>
      <c r="AT59" s="196">
        <v>28.24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6.47</v>
      </c>
      <c r="L60" s="196">
        <v>283.48</v>
      </c>
      <c r="M60" s="196">
        <v>1.01</v>
      </c>
      <c r="N60" s="196">
        <v>1.3</v>
      </c>
      <c r="O60" s="196">
        <v>0</v>
      </c>
      <c r="P60" s="196">
        <v>1.36</v>
      </c>
      <c r="Q60" s="196">
        <v>3.42</v>
      </c>
      <c r="R60" s="196">
        <v>0.47</v>
      </c>
      <c r="S60" s="196">
        <v>5.21</v>
      </c>
      <c r="T60" s="196">
        <v>0</v>
      </c>
      <c r="U60" s="196">
        <v>0.74</v>
      </c>
      <c r="V60" s="196">
        <v>0.2</v>
      </c>
      <c r="W60" s="196">
        <v>0.38</v>
      </c>
      <c r="X60" s="196">
        <v>1.63</v>
      </c>
      <c r="Y60" s="196">
        <v>0</v>
      </c>
      <c r="Z60" s="196">
        <v>2.79</v>
      </c>
      <c r="AA60" s="196">
        <v>10.63</v>
      </c>
      <c r="AB60" s="196">
        <v>0</v>
      </c>
      <c r="AC60" s="196">
        <v>1.9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10.89</v>
      </c>
      <c r="AL60" s="196">
        <v>0</v>
      </c>
      <c r="AM60" s="196">
        <v>0</v>
      </c>
      <c r="AN60" s="196">
        <v>0</v>
      </c>
      <c r="AO60" s="196">
        <v>274.62</v>
      </c>
      <c r="AP60" s="196">
        <v>0</v>
      </c>
      <c r="AQ60" s="196">
        <v>0</v>
      </c>
      <c r="AR60" s="196">
        <v>9.66</v>
      </c>
      <c r="AS60" s="196">
        <v>16.559999999999999</v>
      </c>
      <c r="AT60" s="196">
        <v>28.24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6.47</v>
      </c>
      <c r="L61" s="196">
        <v>283.48</v>
      </c>
      <c r="M61" s="196">
        <v>1.01</v>
      </c>
      <c r="N61" s="196">
        <v>1.3</v>
      </c>
      <c r="O61" s="196">
        <v>0</v>
      </c>
      <c r="P61" s="196">
        <v>1.36</v>
      </c>
      <c r="Q61" s="196">
        <v>3.42</v>
      </c>
      <c r="R61" s="196">
        <v>0.47</v>
      </c>
      <c r="S61" s="196">
        <v>5.21</v>
      </c>
      <c r="T61" s="196">
        <v>0</v>
      </c>
      <c r="U61" s="196">
        <v>0.74</v>
      </c>
      <c r="V61" s="196">
        <v>0.2</v>
      </c>
      <c r="W61" s="196">
        <v>0.38</v>
      </c>
      <c r="X61" s="196">
        <v>1.63</v>
      </c>
      <c r="Y61" s="196">
        <v>0</v>
      </c>
      <c r="Z61" s="196">
        <v>2.79</v>
      </c>
      <c r="AA61" s="196">
        <v>19.96</v>
      </c>
      <c r="AB61" s="196">
        <v>0</v>
      </c>
      <c r="AC61" s="196">
        <v>1.9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10.89</v>
      </c>
      <c r="AL61" s="196">
        <v>0</v>
      </c>
      <c r="AM61" s="196">
        <v>0</v>
      </c>
      <c r="AN61" s="196">
        <v>0</v>
      </c>
      <c r="AO61" s="196">
        <v>274.62</v>
      </c>
      <c r="AP61" s="196">
        <v>0</v>
      </c>
      <c r="AQ61" s="196">
        <v>0</v>
      </c>
      <c r="AR61" s="196">
        <v>9.66</v>
      </c>
      <c r="AS61" s="196">
        <v>16.559999999999999</v>
      </c>
      <c r="AT61" s="196">
        <v>28.24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6.47</v>
      </c>
      <c r="L62" s="196">
        <v>283.48</v>
      </c>
      <c r="M62" s="196">
        <v>1.01</v>
      </c>
      <c r="N62" s="196">
        <v>1.3</v>
      </c>
      <c r="O62" s="196">
        <v>0</v>
      </c>
      <c r="P62" s="196">
        <v>1.36</v>
      </c>
      <c r="Q62" s="196">
        <v>3.42</v>
      </c>
      <c r="R62" s="196">
        <v>0.47</v>
      </c>
      <c r="S62" s="196">
        <v>5.21</v>
      </c>
      <c r="T62" s="196">
        <v>0</v>
      </c>
      <c r="U62" s="196">
        <v>0.74</v>
      </c>
      <c r="V62" s="196">
        <v>0.2</v>
      </c>
      <c r="W62" s="196">
        <v>0.38</v>
      </c>
      <c r="X62" s="196">
        <v>1.63</v>
      </c>
      <c r="Y62" s="196">
        <v>0</v>
      </c>
      <c r="Z62" s="196">
        <v>2.79</v>
      </c>
      <c r="AA62" s="196">
        <v>12.14</v>
      </c>
      <c r="AB62" s="196">
        <v>0</v>
      </c>
      <c r="AC62" s="196">
        <v>1.9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10.89</v>
      </c>
      <c r="AL62" s="196">
        <v>0</v>
      </c>
      <c r="AM62" s="196">
        <v>0</v>
      </c>
      <c r="AN62" s="196">
        <v>0</v>
      </c>
      <c r="AO62" s="196">
        <v>274.62</v>
      </c>
      <c r="AP62" s="196">
        <v>0</v>
      </c>
      <c r="AQ62" s="196">
        <v>0</v>
      </c>
      <c r="AR62" s="196">
        <v>9.66</v>
      </c>
      <c r="AS62" s="196">
        <v>16.559999999999999</v>
      </c>
      <c r="AT62" s="196">
        <v>28.24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6.47</v>
      </c>
      <c r="L63" s="196">
        <v>283.48</v>
      </c>
      <c r="M63" s="196">
        <v>1.01</v>
      </c>
      <c r="N63" s="196">
        <v>1.3</v>
      </c>
      <c r="O63" s="196">
        <v>0</v>
      </c>
      <c r="P63" s="196">
        <v>1.36</v>
      </c>
      <c r="Q63" s="196">
        <v>3.42</v>
      </c>
      <c r="R63" s="196">
        <v>0.47</v>
      </c>
      <c r="S63" s="196">
        <v>5.21</v>
      </c>
      <c r="T63" s="196">
        <v>0</v>
      </c>
      <c r="U63" s="196">
        <v>0.74</v>
      </c>
      <c r="V63" s="196">
        <v>0.2</v>
      </c>
      <c r="W63" s="196">
        <v>0.38</v>
      </c>
      <c r="X63" s="196">
        <v>1.63</v>
      </c>
      <c r="Y63" s="196">
        <v>0</v>
      </c>
      <c r="Z63" s="196">
        <v>2.79</v>
      </c>
      <c r="AA63" s="196">
        <v>19.96</v>
      </c>
      <c r="AB63" s="196">
        <v>0</v>
      </c>
      <c r="AC63" s="196">
        <v>1.9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10.89</v>
      </c>
      <c r="AL63" s="196">
        <v>0</v>
      </c>
      <c r="AM63" s="196">
        <v>0</v>
      </c>
      <c r="AN63" s="196">
        <v>0</v>
      </c>
      <c r="AO63" s="196">
        <v>274.62</v>
      </c>
      <c r="AP63" s="196">
        <v>0</v>
      </c>
      <c r="AQ63" s="196">
        <v>0</v>
      </c>
      <c r="AR63" s="196">
        <v>9.66</v>
      </c>
      <c r="AS63" s="196">
        <v>16.559999999999999</v>
      </c>
      <c r="AT63" s="196">
        <v>28.24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6.47</v>
      </c>
      <c r="L64" s="196">
        <v>283.48</v>
      </c>
      <c r="M64" s="196">
        <v>1.01</v>
      </c>
      <c r="N64" s="196">
        <v>1.3</v>
      </c>
      <c r="O64" s="196">
        <v>0</v>
      </c>
      <c r="P64" s="196">
        <v>1.36</v>
      </c>
      <c r="Q64" s="196">
        <v>3.42</v>
      </c>
      <c r="R64" s="196">
        <v>0.47</v>
      </c>
      <c r="S64" s="196">
        <v>5.21</v>
      </c>
      <c r="T64" s="196">
        <v>0</v>
      </c>
      <c r="U64" s="196">
        <v>0.74</v>
      </c>
      <c r="V64" s="196">
        <v>0.2</v>
      </c>
      <c r="W64" s="196">
        <v>0.38</v>
      </c>
      <c r="X64" s="196">
        <v>1.63</v>
      </c>
      <c r="Y64" s="196">
        <v>0</v>
      </c>
      <c r="Z64" s="196">
        <v>2.79</v>
      </c>
      <c r="AA64" s="196">
        <v>19.96</v>
      </c>
      <c r="AB64" s="196">
        <v>0</v>
      </c>
      <c r="AC64" s="196">
        <v>1.9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10.89</v>
      </c>
      <c r="AL64" s="196">
        <v>0</v>
      </c>
      <c r="AM64" s="196">
        <v>0</v>
      </c>
      <c r="AN64" s="196">
        <v>0</v>
      </c>
      <c r="AO64" s="196">
        <v>274.62</v>
      </c>
      <c r="AP64" s="196">
        <v>0</v>
      </c>
      <c r="AQ64" s="196">
        <v>0</v>
      </c>
      <c r="AR64" s="196">
        <v>9.66</v>
      </c>
      <c r="AS64" s="196">
        <v>16.559999999999999</v>
      </c>
      <c r="AT64" s="196">
        <v>28.24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6.47</v>
      </c>
      <c r="L65" s="196">
        <v>283.48</v>
      </c>
      <c r="M65" s="196">
        <v>1.01</v>
      </c>
      <c r="N65" s="196">
        <v>1.3</v>
      </c>
      <c r="O65" s="196">
        <v>0</v>
      </c>
      <c r="P65" s="196">
        <v>1.36</v>
      </c>
      <c r="Q65" s="196">
        <v>3.42</v>
      </c>
      <c r="R65" s="196">
        <v>0.47</v>
      </c>
      <c r="S65" s="196">
        <v>5.21</v>
      </c>
      <c r="T65" s="196">
        <v>0</v>
      </c>
      <c r="U65" s="196">
        <v>0.74</v>
      </c>
      <c r="V65" s="196">
        <v>0.2</v>
      </c>
      <c r="W65" s="196">
        <v>0.38</v>
      </c>
      <c r="X65" s="196">
        <v>1.63</v>
      </c>
      <c r="Y65" s="196">
        <v>0</v>
      </c>
      <c r="Z65" s="196">
        <v>2.79</v>
      </c>
      <c r="AA65" s="196">
        <v>19.96</v>
      </c>
      <c r="AB65" s="196">
        <v>0</v>
      </c>
      <c r="AC65" s="196">
        <v>1.9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10.89</v>
      </c>
      <c r="AL65" s="196">
        <v>0</v>
      </c>
      <c r="AM65" s="196">
        <v>0</v>
      </c>
      <c r="AN65" s="196">
        <v>0</v>
      </c>
      <c r="AO65" s="196">
        <v>274.62</v>
      </c>
      <c r="AP65" s="196">
        <v>0</v>
      </c>
      <c r="AQ65" s="196">
        <v>0</v>
      </c>
      <c r="AR65" s="196">
        <v>9.66</v>
      </c>
      <c r="AS65" s="196">
        <v>16.559999999999999</v>
      </c>
      <c r="AT65" s="196">
        <v>28.24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6.47</v>
      </c>
      <c r="L66" s="196">
        <v>283.48</v>
      </c>
      <c r="M66" s="196">
        <v>1.01</v>
      </c>
      <c r="N66" s="196">
        <v>1.3</v>
      </c>
      <c r="O66" s="196">
        <v>0</v>
      </c>
      <c r="P66" s="196">
        <v>1.36</v>
      </c>
      <c r="Q66" s="196">
        <v>3.42</v>
      </c>
      <c r="R66" s="196">
        <v>0.47</v>
      </c>
      <c r="S66" s="196">
        <v>5.21</v>
      </c>
      <c r="T66" s="196">
        <v>0</v>
      </c>
      <c r="U66" s="196">
        <v>0.74</v>
      </c>
      <c r="V66" s="196">
        <v>0.2</v>
      </c>
      <c r="W66" s="196">
        <v>0.38</v>
      </c>
      <c r="X66" s="196">
        <v>1.63</v>
      </c>
      <c r="Y66" s="196">
        <v>0</v>
      </c>
      <c r="Z66" s="196">
        <v>2.79</v>
      </c>
      <c r="AA66" s="196">
        <v>3.24</v>
      </c>
      <c r="AB66" s="196">
        <v>0</v>
      </c>
      <c r="AC66" s="196">
        <v>1.9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10.89</v>
      </c>
      <c r="AL66" s="196">
        <v>0</v>
      </c>
      <c r="AM66" s="196">
        <v>0</v>
      </c>
      <c r="AN66" s="196">
        <v>0</v>
      </c>
      <c r="AO66" s="196">
        <v>274.62</v>
      </c>
      <c r="AP66" s="196">
        <v>0</v>
      </c>
      <c r="AQ66" s="196">
        <v>0</v>
      </c>
      <c r="AR66" s="196">
        <v>9.66</v>
      </c>
      <c r="AS66" s="196">
        <v>17.23</v>
      </c>
      <c r="AT66" s="196">
        <v>28.24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6.47</v>
      </c>
      <c r="L67" s="196">
        <v>283.48</v>
      </c>
      <c r="M67" s="196">
        <v>1.01</v>
      </c>
      <c r="N67" s="196">
        <v>1.3</v>
      </c>
      <c r="O67" s="196">
        <v>0</v>
      </c>
      <c r="P67" s="196">
        <v>1.36</v>
      </c>
      <c r="Q67" s="196">
        <v>3.42</v>
      </c>
      <c r="R67" s="196">
        <v>0.47</v>
      </c>
      <c r="S67" s="196">
        <v>5.21</v>
      </c>
      <c r="T67" s="196">
        <v>0</v>
      </c>
      <c r="U67" s="196">
        <v>0.74</v>
      </c>
      <c r="V67" s="196">
        <v>0.2</v>
      </c>
      <c r="W67" s="196">
        <v>0.38</v>
      </c>
      <c r="X67" s="196">
        <v>1.63</v>
      </c>
      <c r="Y67" s="196">
        <v>0</v>
      </c>
      <c r="Z67" s="196">
        <v>2.79</v>
      </c>
      <c r="AA67" s="196">
        <v>0.99</v>
      </c>
      <c r="AB67" s="196">
        <v>0</v>
      </c>
      <c r="AC67" s="196">
        <v>1.9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10.89</v>
      </c>
      <c r="AL67" s="196">
        <v>0</v>
      </c>
      <c r="AM67" s="196">
        <v>0</v>
      </c>
      <c r="AN67" s="196">
        <v>0</v>
      </c>
      <c r="AO67" s="196">
        <v>274.62</v>
      </c>
      <c r="AP67" s="196">
        <v>0</v>
      </c>
      <c r="AQ67" s="196">
        <v>0</v>
      </c>
      <c r="AR67" s="196">
        <v>9.66</v>
      </c>
      <c r="AS67" s="196">
        <v>15.89</v>
      </c>
      <c r="AT67" s="196">
        <v>28.24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1.02</v>
      </c>
      <c r="L68" s="196">
        <v>283.48</v>
      </c>
      <c r="M68" s="196">
        <v>1.01</v>
      </c>
      <c r="N68" s="196">
        <v>1.3</v>
      </c>
      <c r="O68" s="196">
        <v>0</v>
      </c>
      <c r="P68" s="196">
        <v>1.36</v>
      </c>
      <c r="Q68" s="196">
        <v>3.42</v>
      </c>
      <c r="R68" s="196">
        <v>0.47</v>
      </c>
      <c r="S68" s="196">
        <v>5.21</v>
      </c>
      <c r="T68" s="196">
        <v>0</v>
      </c>
      <c r="U68" s="196">
        <v>0.74</v>
      </c>
      <c r="V68" s="196">
        <v>0.52</v>
      </c>
      <c r="W68" s="196">
        <v>0.38</v>
      </c>
      <c r="X68" s="196">
        <v>1.63</v>
      </c>
      <c r="Y68" s="196">
        <v>0</v>
      </c>
      <c r="Z68" s="196">
        <v>2.79</v>
      </c>
      <c r="AA68" s="196">
        <v>0.99</v>
      </c>
      <c r="AB68" s="196">
        <v>0</v>
      </c>
      <c r="AC68" s="196">
        <v>1.9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10.89</v>
      </c>
      <c r="AL68" s="196">
        <v>0</v>
      </c>
      <c r="AM68" s="196">
        <v>0</v>
      </c>
      <c r="AN68" s="196">
        <v>0</v>
      </c>
      <c r="AO68" s="196">
        <v>274.62</v>
      </c>
      <c r="AP68" s="196">
        <v>0</v>
      </c>
      <c r="AQ68" s="196">
        <v>0</v>
      </c>
      <c r="AR68" s="196">
        <v>9.66</v>
      </c>
      <c r="AS68" s="196">
        <v>16.559999999999999</v>
      </c>
      <c r="AT68" s="196">
        <v>28.24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0.34</v>
      </c>
      <c r="L69" s="196">
        <v>250.7</v>
      </c>
      <c r="M69" s="196">
        <v>1.01</v>
      </c>
      <c r="N69" s="196">
        <v>1.3</v>
      </c>
      <c r="O69" s="196">
        <v>0</v>
      </c>
      <c r="P69" s="196">
        <v>1.36</v>
      </c>
      <c r="Q69" s="196">
        <v>3.42</v>
      </c>
      <c r="R69" s="196">
        <v>0.47</v>
      </c>
      <c r="S69" s="196">
        <v>5.21</v>
      </c>
      <c r="T69" s="196">
        <v>0</v>
      </c>
      <c r="U69" s="196">
        <v>0.74</v>
      </c>
      <c r="V69" s="196">
        <v>0.2</v>
      </c>
      <c r="W69" s="196">
        <v>0.38</v>
      </c>
      <c r="X69" s="196">
        <v>1.63</v>
      </c>
      <c r="Y69" s="196">
        <v>0</v>
      </c>
      <c r="Z69" s="196">
        <v>2.79</v>
      </c>
      <c r="AA69" s="196">
        <v>0.99</v>
      </c>
      <c r="AB69" s="196">
        <v>0</v>
      </c>
      <c r="AC69" s="196">
        <v>1.9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12.26</v>
      </c>
      <c r="AL69" s="196">
        <v>0</v>
      </c>
      <c r="AM69" s="196">
        <v>0</v>
      </c>
      <c r="AN69" s="196">
        <v>0</v>
      </c>
      <c r="AO69" s="196">
        <v>274.62</v>
      </c>
      <c r="AP69" s="196">
        <v>0</v>
      </c>
      <c r="AQ69" s="196">
        <v>0</v>
      </c>
      <c r="AR69" s="196">
        <v>9.66</v>
      </c>
      <c r="AS69" s="196">
        <v>16.559999999999999</v>
      </c>
      <c r="AT69" s="196">
        <v>28.24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0.34</v>
      </c>
      <c r="L70" s="196">
        <v>192.85</v>
      </c>
      <c r="M70" s="196">
        <v>1.01</v>
      </c>
      <c r="N70" s="196">
        <v>1.3</v>
      </c>
      <c r="O70" s="196">
        <v>0</v>
      </c>
      <c r="P70" s="196">
        <v>1.36</v>
      </c>
      <c r="Q70" s="196">
        <v>3.42</v>
      </c>
      <c r="R70" s="196">
        <v>0.47</v>
      </c>
      <c r="S70" s="196">
        <v>0.73</v>
      </c>
      <c r="T70" s="196">
        <v>0</v>
      </c>
      <c r="U70" s="196">
        <v>0.74</v>
      </c>
      <c r="V70" s="196">
        <v>0.2</v>
      </c>
      <c r="W70" s="196">
        <v>0.38</v>
      </c>
      <c r="X70" s="196">
        <v>1.63</v>
      </c>
      <c r="Y70" s="196">
        <v>0</v>
      </c>
      <c r="Z70" s="196">
        <v>2.79</v>
      </c>
      <c r="AA70" s="196">
        <v>0.99</v>
      </c>
      <c r="AB70" s="196">
        <v>0</v>
      </c>
      <c r="AC70" s="196">
        <v>1.9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13.57</v>
      </c>
      <c r="AL70" s="196">
        <v>0</v>
      </c>
      <c r="AM70" s="196">
        <v>0</v>
      </c>
      <c r="AN70" s="196">
        <v>0</v>
      </c>
      <c r="AO70" s="196">
        <v>274.62</v>
      </c>
      <c r="AP70" s="196">
        <v>0</v>
      </c>
      <c r="AQ70" s="196">
        <v>0</v>
      </c>
      <c r="AR70" s="196">
        <v>9.66</v>
      </c>
      <c r="AS70" s="196">
        <v>16.559999999999999</v>
      </c>
      <c r="AT70" s="196">
        <v>28.24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0.34</v>
      </c>
      <c r="L71" s="196">
        <v>192.85</v>
      </c>
      <c r="M71" s="196">
        <v>1.01</v>
      </c>
      <c r="N71" s="196">
        <v>1.3</v>
      </c>
      <c r="O71" s="196">
        <v>0</v>
      </c>
      <c r="P71" s="196">
        <v>1.36</v>
      </c>
      <c r="Q71" s="196">
        <v>3.43</v>
      </c>
      <c r="R71" s="196">
        <v>0.47</v>
      </c>
      <c r="S71" s="196">
        <v>0.42</v>
      </c>
      <c r="T71" s="196">
        <v>0</v>
      </c>
      <c r="U71" s="196">
        <v>0.74</v>
      </c>
      <c r="V71" s="196">
        <v>0.2</v>
      </c>
      <c r="W71" s="196">
        <v>0.38</v>
      </c>
      <c r="X71" s="196">
        <v>1.63</v>
      </c>
      <c r="Y71" s="196">
        <v>0</v>
      </c>
      <c r="Z71" s="196">
        <v>2.79</v>
      </c>
      <c r="AA71" s="196">
        <v>0.99</v>
      </c>
      <c r="AB71" s="196">
        <v>0</v>
      </c>
      <c r="AC71" s="196">
        <v>1.9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18.36</v>
      </c>
      <c r="AL71" s="196">
        <v>0</v>
      </c>
      <c r="AM71" s="196">
        <v>0</v>
      </c>
      <c r="AN71" s="196">
        <v>0</v>
      </c>
      <c r="AO71" s="196">
        <v>274.62</v>
      </c>
      <c r="AP71" s="196">
        <v>0</v>
      </c>
      <c r="AQ71" s="196">
        <v>0</v>
      </c>
      <c r="AR71" s="196">
        <v>9.83</v>
      </c>
      <c r="AS71" s="196">
        <v>16.559999999999999</v>
      </c>
      <c r="AT71" s="196">
        <v>28.24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0.34</v>
      </c>
      <c r="L72" s="196">
        <v>192.85</v>
      </c>
      <c r="M72" s="196">
        <v>1.01</v>
      </c>
      <c r="N72" s="196">
        <v>1.3</v>
      </c>
      <c r="O72" s="196">
        <v>0</v>
      </c>
      <c r="P72" s="196">
        <v>1.36</v>
      </c>
      <c r="Q72" s="196">
        <v>3.42</v>
      </c>
      <c r="R72" s="196">
        <v>0.47</v>
      </c>
      <c r="S72" s="196">
        <v>0.28999999999999998</v>
      </c>
      <c r="T72" s="196">
        <v>0</v>
      </c>
      <c r="U72" s="196">
        <v>0.74</v>
      </c>
      <c r="V72" s="196">
        <v>0.2</v>
      </c>
      <c r="W72" s="196">
        <v>0.38</v>
      </c>
      <c r="X72" s="196">
        <v>1.63</v>
      </c>
      <c r="Y72" s="196">
        <v>0</v>
      </c>
      <c r="Z72" s="196">
        <v>2.79</v>
      </c>
      <c r="AA72" s="196">
        <v>0.99</v>
      </c>
      <c r="AB72" s="196">
        <v>0</v>
      </c>
      <c r="AC72" s="196">
        <v>1.9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18.36</v>
      </c>
      <c r="AL72" s="196">
        <v>0</v>
      </c>
      <c r="AM72" s="196">
        <v>0</v>
      </c>
      <c r="AN72" s="196">
        <v>0</v>
      </c>
      <c r="AO72" s="196">
        <v>274.62</v>
      </c>
      <c r="AP72" s="196">
        <v>0</v>
      </c>
      <c r="AQ72" s="196">
        <v>0</v>
      </c>
      <c r="AR72" s="196">
        <v>9.83</v>
      </c>
      <c r="AS72" s="196">
        <v>16.559999999999999</v>
      </c>
      <c r="AT72" s="196">
        <v>28.24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0.34</v>
      </c>
      <c r="L73" s="196">
        <v>192.85</v>
      </c>
      <c r="M73" s="196">
        <v>1.01</v>
      </c>
      <c r="N73" s="196">
        <v>1.3</v>
      </c>
      <c r="O73" s="196">
        <v>0</v>
      </c>
      <c r="P73" s="196">
        <v>1.36</v>
      </c>
      <c r="Q73" s="196">
        <v>3.42</v>
      </c>
      <c r="R73" s="196">
        <v>0.47</v>
      </c>
      <c r="S73" s="196">
        <v>0.28999999999999998</v>
      </c>
      <c r="T73" s="196">
        <v>0</v>
      </c>
      <c r="U73" s="196">
        <v>0.74</v>
      </c>
      <c r="V73" s="196">
        <v>0.2</v>
      </c>
      <c r="W73" s="196">
        <v>0.38</v>
      </c>
      <c r="X73" s="196">
        <v>1.63</v>
      </c>
      <c r="Y73" s="196">
        <v>0</v>
      </c>
      <c r="Z73" s="196">
        <v>2.79</v>
      </c>
      <c r="AA73" s="196">
        <v>0.99</v>
      </c>
      <c r="AB73" s="196">
        <v>0</v>
      </c>
      <c r="AC73" s="196">
        <v>1.9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18.36</v>
      </c>
      <c r="AL73" s="196">
        <v>0</v>
      </c>
      <c r="AM73" s="196">
        <v>0</v>
      </c>
      <c r="AN73" s="196">
        <v>0</v>
      </c>
      <c r="AO73" s="196">
        <v>274.62</v>
      </c>
      <c r="AP73" s="196">
        <v>0</v>
      </c>
      <c r="AQ73" s="196">
        <v>0</v>
      </c>
      <c r="AR73" s="196">
        <v>9.83</v>
      </c>
      <c r="AS73" s="196">
        <v>16.559999999999999</v>
      </c>
      <c r="AT73" s="196">
        <v>28.24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0.34</v>
      </c>
      <c r="L74" s="196">
        <v>192.85</v>
      </c>
      <c r="M74" s="196">
        <v>1.01</v>
      </c>
      <c r="N74" s="196">
        <v>1.3</v>
      </c>
      <c r="O74" s="196">
        <v>0</v>
      </c>
      <c r="P74" s="196">
        <v>1.36</v>
      </c>
      <c r="Q74" s="196">
        <v>3.42</v>
      </c>
      <c r="R74" s="196">
        <v>0.47</v>
      </c>
      <c r="S74" s="196">
        <v>0.28999999999999998</v>
      </c>
      <c r="T74" s="196">
        <v>0</v>
      </c>
      <c r="U74" s="196">
        <v>0.74</v>
      </c>
      <c r="V74" s="196">
        <v>0.2</v>
      </c>
      <c r="W74" s="196">
        <v>0.38</v>
      </c>
      <c r="X74" s="196">
        <v>1.63</v>
      </c>
      <c r="Y74" s="196">
        <v>0</v>
      </c>
      <c r="Z74" s="196">
        <v>2.79</v>
      </c>
      <c r="AA74" s="196">
        <v>0.99</v>
      </c>
      <c r="AB74" s="196">
        <v>0</v>
      </c>
      <c r="AC74" s="196">
        <v>1.9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18.36</v>
      </c>
      <c r="AL74" s="196">
        <v>0</v>
      </c>
      <c r="AM74" s="196">
        <v>0</v>
      </c>
      <c r="AN74" s="196">
        <v>0</v>
      </c>
      <c r="AO74" s="196">
        <v>274.62</v>
      </c>
      <c r="AP74" s="196">
        <v>0</v>
      </c>
      <c r="AQ74" s="196">
        <v>0</v>
      </c>
      <c r="AR74" s="196">
        <v>9.83</v>
      </c>
      <c r="AS74" s="196">
        <v>16.559999999999999</v>
      </c>
      <c r="AT74" s="196">
        <v>28.24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0.34</v>
      </c>
      <c r="L75" s="196">
        <v>192.85</v>
      </c>
      <c r="M75" s="196">
        <v>1.01</v>
      </c>
      <c r="N75" s="196">
        <v>1.3</v>
      </c>
      <c r="O75" s="196">
        <v>0</v>
      </c>
      <c r="P75" s="196">
        <v>1.36</v>
      </c>
      <c r="Q75" s="196">
        <v>0.24</v>
      </c>
      <c r="R75" s="196">
        <v>0.47</v>
      </c>
      <c r="S75" s="196">
        <v>0.28999999999999998</v>
      </c>
      <c r="T75" s="196">
        <v>0</v>
      </c>
      <c r="U75" s="196">
        <v>0.74</v>
      </c>
      <c r="V75" s="196">
        <v>0.2</v>
      </c>
      <c r="W75" s="196">
        <v>0.38</v>
      </c>
      <c r="X75" s="196">
        <v>1.63</v>
      </c>
      <c r="Y75" s="196">
        <v>0</v>
      </c>
      <c r="Z75" s="196">
        <v>2.79</v>
      </c>
      <c r="AA75" s="196">
        <v>0.99</v>
      </c>
      <c r="AB75" s="196">
        <v>0</v>
      </c>
      <c r="AC75" s="196">
        <v>1.26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280.06</v>
      </c>
      <c r="AP75" s="196">
        <v>0</v>
      </c>
      <c r="AQ75" s="196">
        <v>0</v>
      </c>
      <c r="AR75" s="196">
        <v>9.83</v>
      </c>
      <c r="AS75" s="196">
        <v>16.559999999999999</v>
      </c>
      <c r="AT75" s="196">
        <v>28.24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0.34</v>
      </c>
      <c r="L76" s="196">
        <v>192.85</v>
      </c>
      <c r="M76" s="196">
        <v>1.01</v>
      </c>
      <c r="N76" s="196">
        <v>1.3</v>
      </c>
      <c r="O76" s="196">
        <v>0</v>
      </c>
      <c r="P76" s="196">
        <v>1.36</v>
      </c>
      <c r="Q76" s="196">
        <v>0.23</v>
      </c>
      <c r="R76" s="196">
        <v>0.47</v>
      </c>
      <c r="S76" s="196">
        <v>0.28999999999999998</v>
      </c>
      <c r="T76" s="196">
        <v>0</v>
      </c>
      <c r="U76" s="196">
        <v>0.74</v>
      </c>
      <c r="V76" s="196">
        <v>0.2</v>
      </c>
      <c r="W76" s="196">
        <v>0.38</v>
      </c>
      <c r="X76" s="196">
        <v>1.63</v>
      </c>
      <c r="Y76" s="196">
        <v>0</v>
      </c>
      <c r="Z76" s="196">
        <v>2.79</v>
      </c>
      <c r="AA76" s="196">
        <v>0.99</v>
      </c>
      <c r="AB76" s="196">
        <v>0</v>
      </c>
      <c r="AC76" s="196">
        <v>1.26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280.06</v>
      </c>
      <c r="AP76" s="196">
        <v>0</v>
      </c>
      <c r="AQ76" s="196">
        <v>0</v>
      </c>
      <c r="AR76" s="196">
        <v>9.83</v>
      </c>
      <c r="AS76" s="196">
        <v>16.559999999999999</v>
      </c>
      <c r="AT76" s="196">
        <v>27.74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0.34</v>
      </c>
      <c r="L77" s="196">
        <v>192.85</v>
      </c>
      <c r="M77" s="196">
        <v>1.01</v>
      </c>
      <c r="N77" s="196">
        <v>1.3</v>
      </c>
      <c r="O77" s="196">
        <v>0</v>
      </c>
      <c r="P77" s="196">
        <v>1.36</v>
      </c>
      <c r="Q77" s="196">
        <v>0.23</v>
      </c>
      <c r="R77" s="196">
        <v>0.47</v>
      </c>
      <c r="S77" s="196">
        <v>0.28999999999999998</v>
      </c>
      <c r="T77" s="196">
        <v>0</v>
      </c>
      <c r="U77" s="196">
        <v>0.74</v>
      </c>
      <c r="V77" s="196">
        <v>0.2</v>
      </c>
      <c r="W77" s="196">
        <v>0.38</v>
      </c>
      <c r="X77" s="196">
        <v>1.63</v>
      </c>
      <c r="Y77" s="196">
        <v>0</v>
      </c>
      <c r="Z77" s="196">
        <v>2.79</v>
      </c>
      <c r="AA77" s="196">
        <v>0.99</v>
      </c>
      <c r="AB77" s="196">
        <v>0</v>
      </c>
      <c r="AC77" s="196">
        <v>1.26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280.06</v>
      </c>
      <c r="AP77" s="196">
        <v>0</v>
      </c>
      <c r="AQ77" s="196">
        <v>0</v>
      </c>
      <c r="AR77" s="196">
        <v>9.83</v>
      </c>
      <c r="AS77" s="196">
        <v>16.559999999999999</v>
      </c>
      <c r="AT77" s="196">
        <v>27.74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0.34</v>
      </c>
      <c r="L78" s="196">
        <v>192.85</v>
      </c>
      <c r="M78" s="196">
        <v>1.01</v>
      </c>
      <c r="N78" s="196">
        <v>1.3</v>
      </c>
      <c r="O78" s="196">
        <v>0</v>
      </c>
      <c r="P78" s="196">
        <v>1.36</v>
      </c>
      <c r="Q78" s="196">
        <v>0.23</v>
      </c>
      <c r="R78" s="196">
        <v>0.47</v>
      </c>
      <c r="S78" s="196">
        <v>0.28999999999999998</v>
      </c>
      <c r="T78" s="196">
        <v>0</v>
      </c>
      <c r="U78" s="196">
        <v>0.74</v>
      </c>
      <c r="V78" s="196">
        <v>0.2</v>
      </c>
      <c r="W78" s="196">
        <v>0.38</v>
      </c>
      <c r="X78" s="196">
        <v>1.63</v>
      </c>
      <c r="Y78" s="196">
        <v>0</v>
      </c>
      <c r="Z78" s="196">
        <v>2.79</v>
      </c>
      <c r="AA78" s="196">
        <v>0.99</v>
      </c>
      <c r="AB78" s="196">
        <v>0</v>
      </c>
      <c r="AC78" s="196">
        <v>1.26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280.06</v>
      </c>
      <c r="AP78" s="196">
        <v>0</v>
      </c>
      <c r="AQ78" s="196">
        <v>0</v>
      </c>
      <c r="AR78" s="196">
        <v>9.83</v>
      </c>
      <c r="AS78" s="196">
        <v>16.559999999999999</v>
      </c>
      <c r="AT78" s="196">
        <v>28.24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0.34</v>
      </c>
      <c r="L79" s="196">
        <v>192.85</v>
      </c>
      <c r="M79" s="196">
        <v>1.01</v>
      </c>
      <c r="N79" s="196">
        <v>1.3</v>
      </c>
      <c r="O79" s="196">
        <v>0</v>
      </c>
      <c r="P79" s="196">
        <v>1.36</v>
      </c>
      <c r="Q79" s="196">
        <v>0.23</v>
      </c>
      <c r="R79" s="196">
        <v>0.47</v>
      </c>
      <c r="S79" s="196">
        <v>0.28999999999999998</v>
      </c>
      <c r="T79" s="196">
        <v>0</v>
      </c>
      <c r="U79" s="196">
        <v>0.74</v>
      </c>
      <c r="V79" s="196">
        <v>0.2</v>
      </c>
      <c r="W79" s="196">
        <v>0.38</v>
      </c>
      <c r="X79" s="196">
        <v>1.63</v>
      </c>
      <c r="Y79" s="196">
        <v>0</v>
      </c>
      <c r="Z79" s="196">
        <v>2.08</v>
      </c>
      <c r="AA79" s="196">
        <v>0.75</v>
      </c>
      <c r="AB79" s="196">
        <v>0</v>
      </c>
      <c r="AC79" s="196">
        <v>1.26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280.06</v>
      </c>
      <c r="AP79" s="196">
        <v>0</v>
      </c>
      <c r="AQ79" s="196">
        <v>0</v>
      </c>
      <c r="AR79" s="196">
        <v>9.83</v>
      </c>
      <c r="AS79" s="196">
        <v>16.690000000000001</v>
      </c>
      <c r="AT79" s="196">
        <v>28.24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0.34</v>
      </c>
      <c r="L80" s="196">
        <v>192.85</v>
      </c>
      <c r="M80" s="196">
        <v>1.01</v>
      </c>
      <c r="N80" s="196">
        <v>1.3</v>
      </c>
      <c r="O80" s="196">
        <v>0</v>
      </c>
      <c r="P80" s="196">
        <v>1.36</v>
      </c>
      <c r="Q80" s="196">
        <v>0.23</v>
      </c>
      <c r="R80" s="196">
        <v>0.47</v>
      </c>
      <c r="S80" s="196">
        <v>0.28999999999999998</v>
      </c>
      <c r="T80" s="196">
        <v>0</v>
      </c>
      <c r="U80" s="196">
        <v>0.74</v>
      </c>
      <c r="V80" s="196">
        <v>0.2</v>
      </c>
      <c r="W80" s="196">
        <v>0.38</v>
      </c>
      <c r="X80" s="196">
        <v>1.63</v>
      </c>
      <c r="Y80" s="196">
        <v>0</v>
      </c>
      <c r="Z80" s="196">
        <v>2.79</v>
      </c>
      <c r="AA80" s="196">
        <v>0.99</v>
      </c>
      <c r="AB80" s="196">
        <v>0</v>
      </c>
      <c r="AC80" s="196">
        <v>1.26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280.06</v>
      </c>
      <c r="AP80" s="196">
        <v>0</v>
      </c>
      <c r="AQ80" s="196">
        <v>0</v>
      </c>
      <c r="AR80" s="196">
        <v>9.83</v>
      </c>
      <c r="AS80" s="196">
        <v>16.690000000000001</v>
      </c>
      <c r="AT80" s="196">
        <v>28.24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0.34</v>
      </c>
      <c r="L81" s="196">
        <v>192.85</v>
      </c>
      <c r="M81" s="196">
        <v>1.01</v>
      </c>
      <c r="N81" s="196">
        <v>1.3</v>
      </c>
      <c r="O81" s="196">
        <v>0</v>
      </c>
      <c r="P81" s="196">
        <v>1.36</v>
      </c>
      <c r="Q81" s="196">
        <v>0.23</v>
      </c>
      <c r="R81" s="196">
        <v>0.47</v>
      </c>
      <c r="S81" s="196">
        <v>0.28999999999999998</v>
      </c>
      <c r="T81" s="196">
        <v>0</v>
      </c>
      <c r="U81" s="196">
        <v>0.74</v>
      </c>
      <c r="V81" s="196">
        <v>0.2</v>
      </c>
      <c r="W81" s="196">
        <v>0.38</v>
      </c>
      <c r="X81" s="196">
        <v>1.63</v>
      </c>
      <c r="Y81" s="196">
        <v>0</v>
      </c>
      <c r="Z81" s="196">
        <v>2.79</v>
      </c>
      <c r="AA81" s="196">
        <v>0.99</v>
      </c>
      <c r="AB81" s="196">
        <v>0</v>
      </c>
      <c r="AC81" s="196">
        <v>1.26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280.06</v>
      </c>
      <c r="AP81" s="196">
        <v>0</v>
      </c>
      <c r="AQ81" s="196">
        <v>0</v>
      </c>
      <c r="AR81" s="196">
        <v>9.83</v>
      </c>
      <c r="AS81" s="196">
        <v>16.690000000000001</v>
      </c>
      <c r="AT81" s="196">
        <v>28.24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0.34</v>
      </c>
      <c r="L82" s="196">
        <v>229.37</v>
      </c>
      <c r="M82" s="196">
        <v>1.01</v>
      </c>
      <c r="N82" s="196">
        <v>1.3</v>
      </c>
      <c r="O82" s="196">
        <v>0</v>
      </c>
      <c r="P82" s="196">
        <v>1.36</v>
      </c>
      <c r="Q82" s="196">
        <v>0.23</v>
      </c>
      <c r="R82" s="196">
        <v>0.47</v>
      </c>
      <c r="S82" s="196">
        <v>0.28999999999999998</v>
      </c>
      <c r="T82" s="196">
        <v>0</v>
      </c>
      <c r="U82" s="196">
        <v>0.74</v>
      </c>
      <c r="V82" s="196">
        <v>0.2</v>
      </c>
      <c r="W82" s="196">
        <v>0.38</v>
      </c>
      <c r="X82" s="196">
        <v>1.63</v>
      </c>
      <c r="Y82" s="196">
        <v>0</v>
      </c>
      <c r="Z82" s="196">
        <v>2.79</v>
      </c>
      <c r="AA82" s="196">
        <v>0.99</v>
      </c>
      <c r="AB82" s="196">
        <v>0</v>
      </c>
      <c r="AC82" s="196">
        <v>1.26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280.06</v>
      </c>
      <c r="AP82" s="196">
        <v>0</v>
      </c>
      <c r="AQ82" s="196">
        <v>0</v>
      </c>
      <c r="AR82" s="196">
        <v>9.83</v>
      </c>
      <c r="AS82" s="196">
        <v>16.690000000000001</v>
      </c>
      <c r="AT82" s="196">
        <v>28.24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0.34</v>
      </c>
      <c r="L83" s="196">
        <v>279.67</v>
      </c>
      <c r="M83" s="196">
        <v>1.01</v>
      </c>
      <c r="N83" s="196">
        <v>1.3</v>
      </c>
      <c r="O83" s="196">
        <v>0</v>
      </c>
      <c r="P83" s="196">
        <v>1.36</v>
      </c>
      <c r="Q83" s="196">
        <v>3.42</v>
      </c>
      <c r="R83" s="196">
        <v>0.47</v>
      </c>
      <c r="S83" s="196">
        <v>5.21</v>
      </c>
      <c r="T83" s="196">
        <v>0</v>
      </c>
      <c r="U83" s="196">
        <v>0.74</v>
      </c>
      <c r="V83" s="196">
        <v>0.2</v>
      </c>
      <c r="W83" s="196">
        <v>0.38</v>
      </c>
      <c r="X83" s="196">
        <v>1.63</v>
      </c>
      <c r="Y83" s="196">
        <v>0</v>
      </c>
      <c r="Z83" s="196">
        <v>2.79</v>
      </c>
      <c r="AA83" s="196">
        <v>0.99</v>
      </c>
      <c r="AB83" s="196">
        <v>0</v>
      </c>
      <c r="AC83" s="196">
        <v>1.26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11.7</v>
      </c>
      <c r="AL83" s="196">
        <v>0</v>
      </c>
      <c r="AM83" s="196">
        <v>0</v>
      </c>
      <c r="AN83" s="196">
        <v>0</v>
      </c>
      <c r="AO83" s="196">
        <v>280.06</v>
      </c>
      <c r="AP83" s="196">
        <v>0</v>
      </c>
      <c r="AQ83" s="196">
        <v>0</v>
      </c>
      <c r="AR83" s="196">
        <v>9.83</v>
      </c>
      <c r="AS83" s="196">
        <v>16.690000000000001</v>
      </c>
      <c r="AT83" s="196">
        <v>28.24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0.34</v>
      </c>
      <c r="L84" s="196">
        <v>283.48</v>
      </c>
      <c r="M84" s="196">
        <v>1.01</v>
      </c>
      <c r="N84" s="196">
        <v>1.3</v>
      </c>
      <c r="O84" s="196">
        <v>0</v>
      </c>
      <c r="P84" s="196">
        <v>1.36</v>
      </c>
      <c r="Q84" s="196">
        <v>3.42</v>
      </c>
      <c r="R84" s="196">
        <v>0.47</v>
      </c>
      <c r="S84" s="196">
        <v>5.21</v>
      </c>
      <c r="T84" s="196">
        <v>0</v>
      </c>
      <c r="U84" s="196">
        <v>0.74</v>
      </c>
      <c r="V84" s="196">
        <v>0.2</v>
      </c>
      <c r="W84" s="196">
        <v>0.38</v>
      </c>
      <c r="X84" s="196">
        <v>1.63</v>
      </c>
      <c r="Y84" s="196">
        <v>0</v>
      </c>
      <c r="Z84" s="196">
        <v>2.79</v>
      </c>
      <c r="AA84" s="196">
        <v>0.99</v>
      </c>
      <c r="AB84" s="196">
        <v>0</v>
      </c>
      <c r="AC84" s="196">
        <v>1.26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11.7</v>
      </c>
      <c r="AL84" s="196">
        <v>0</v>
      </c>
      <c r="AM84" s="196">
        <v>0</v>
      </c>
      <c r="AN84" s="196">
        <v>0</v>
      </c>
      <c r="AO84" s="196">
        <v>280.06</v>
      </c>
      <c r="AP84" s="196">
        <v>0</v>
      </c>
      <c r="AQ84" s="196">
        <v>0</v>
      </c>
      <c r="AR84" s="196">
        <v>9.83</v>
      </c>
      <c r="AS84" s="196">
        <v>16.690000000000001</v>
      </c>
      <c r="AT84" s="196">
        <v>28.24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0.34</v>
      </c>
      <c r="L85" s="196">
        <v>283.48</v>
      </c>
      <c r="M85" s="196">
        <v>1.01</v>
      </c>
      <c r="N85" s="196">
        <v>1.3</v>
      </c>
      <c r="O85" s="196">
        <v>0</v>
      </c>
      <c r="P85" s="196">
        <v>1.36</v>
      </c>
      <c r="Q85" s="196">
        <v>3.42</v>
      </c>
      <c r="R85" s="196">
        <v>0.47</v>
      </c>
      <c r="S85" s="196">
        <v>5.21</v>
      </c>
      <c r="T85" s="196">
        <v>0</v>
      </c>
      <c r="U85" s="196">
        <v>0.74</v>
      </c>
      <c r="V85" s="196">
        <v>0.2</v>
      </c>
      <c r="W85" s="196">
        <v>0.38</v>
      </c>
      <c r="X85" s="196">
        <v>1.63</v>
      </c>
      <c r="Y85" s="196">
        <v>0</v>
      </c>
      <c r="Z85" s="196">
        <v>2.79</v>
      </c>
      <c r="AA85" s="196">
        <v>0.99</v>
      </c>
      <c r="AB85" s="196">
        <v>0</v>
      </c>
      <c r="AC85" s="196">
        <v>1.26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11.7</v>
      </c>
      <c r="AL85" s="196">
        <v>0</v>
      </c>
      <c r="AM85" s="196">
        <v>0</v>
      </c>
      <c r="AN85" s="196">
        <v>0</v>
      </c>
      <c r="AO85" s="196">
        <v>280.06</v>
      </c>
      <c r="AP85" s="196">
        <v>0</v>
      </c>
      <c r="AQ85" s="196">
        <v>0</v>
      </c>
      <c r="AR85" s="196">
        <v>9.83</v>
      </c>
      <c r="AS85" s="196">
        <v>16.690000000000001</v>
      </c>
      <c r="AT85" s="196">
        <v>28.24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0.34</v>
      </c>
      <c r="L86" s="196">
        <v>283.48</v>
      </c>
      <c r="M86" s="196">
        <v>1.01</v>
      </c>
      <c r="N86" s="196">
        <v>1.3</v>
      </c>
      <c r="O86" s="196">
        <v>0</v>
      </c>
      <c r="P86" s="196">
        <v>1.36</v>
      </c>
      <c r="Q86" s="196">
        <v>3.42</v>
      </c>
      <c r="R86" s="196">
        <v>0.47</v>
      </c>
      <c r="S86" s="196">
        <v>5.21</v>
      </c>
      <c r="T86" s="196">
        <v>0</v>
      </c>
      <c r="U86" s="196">
        <v>0.74</v>
      </c>
      <c r="V86" s="196">
        <v>0.2</v>
      </c>
      <c r="W86" s="196">
        <v>0.38</v>
      </c>
      <c r="X86" s="196">
        <v>1.63</v>
      </c>
      <c r="Y86" s="196">
        <v>0</v>
      </c>
      <c r="Z86" s="196">
        <v>2.79</v>
      </c>
      <c r="AA86" s="196">
        <v>0.99</v>
      </c>
      <c r="AB86" s="196">
        <v>0</v>
      </c>
      <c r="AC86" s="196">
        <v>1.26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11.7</v>
      </c>
      <c r="AL86" s="196">
        <v>0</v>
      </c>
      <c r="AM86" s="196">
        <v>0</v>
      </c>
      <c r="AN86" s="196">
        <v>0</v>
      </c>
      <c r="AO86" s="196">
        <v>280.06</v>
      </c>
      <c r="AP86" s="196">
        <v>0</v>
      </c>
      <c r="AQ86" s="196">
        <v>0</v>
      </c>
      <c r="AR86" s="196">
        <v>9.83</v>
      </c>
      <c r="AS86" s="196">
        <v>16.690000000000001</v>
      </c>
      <c r="AT86" s="196">
        <v>28.24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0.34</v>
      </c>
      <c r="L87" s="196">
        <v>283.48</v>
      </c>
      <c r="M87" s="196">
        <v>1.01</v>
      </c>
      <c r="N87" s="196">
        <v>1.3</v>
      </c>
      <c r="O87" s="196">
        <v>0</v>
      </c>
      <c r="P87" s="196">
        <v>1.36</v>
      </c>
      <c r="Q87" s="196">
        <v>3.42</v>
      </c>
      <c r="R87" s="196">
        <v>9.15</v>
      </c>
      <c r="S87" s="196">
        <v>5.21</v>
      </c>
      <c r="T87" s="196">
        <v>0</v>
      </c>
      <c r="U87" s="196">
        <v>0.74</v>
      </c>
      <c r="V87" s="196">
        <v>2.68</v>
      </c>
      <c r="W87" s="196">
        <v>0.38</v>
      </c>
      <c r="X87" s="196">
        <v>1.63</v>
      </c>
      <c r="Y87" s="196">
        <v>0</v>
      </c>
      <c r="Z87" s="196">
        <v>48.77</v>
      </c>
      <c r="AA87" s="196">
        <v>19.96</v>
      </c>
      <c r="AB87" s="196">
        <v>0</v>
      </c>
      <c r="AC87" s="196">
        <v>1.26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11.7</v>
      </c>
      <c r="AL87" s="196">
        <v>0</v>
      </c>
      <c r="AM87" s="196">
        <v>0</v>
      </c>
      <c r="AN87" s="196">
        <v>0</v>
      </c>
      <c r="AO87" s="196">
        <v>280.06</v>
      </c>
      <c r="AP87" s="196">
        <v>0</v>
      </c>
      <c r="AQ87" s="196">
        <v>0</v>
      </c>
      <c r="AR87" s="196">
        <v>9.99</v>
      </c>
      <c r="AS87" s="196">
        <v>16.690000000000001</v>
      </c>
      <c r="AT87" s="196">
        <v>28.24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0.34</v>
      </c>
      <c r="L88" s="196">
        <v>283.48</v>
      </c>
      <c r="M88" s="196">
        <v>1.01</v>
      </c>
      <c r="N88" s="196">
        <v>1.3</v>
      </c>
      <c r="O88" s="196">
        <v>0</v>
      </c>
      <c r="P88" s="196">
        <v>1.36</v>
      </c>
      <c r="Q88" s="196">
        <v>3.42</v>
      </c>
      <c r="R88" s="196">
        <v>9.15</v>
      </c>
      <c r="S88" s="196">
        <v>5.21</v>
      </c>
      <c r="T88" s="196">
        <v>0</v>
      </c>
      <c r="U88" s="196">
        <v>0.74</v>
      </c>
      <c r="V88" s="196">
        <v>2.68</v>
      </c>
      <c r="W88" s="196">
        <v>0.38</v>
      </c>
      <c r="X88" s="196">
        <v>1.63</v>
      </c>
      <c r="Y88" s="196">
        <v>0</v>
      </c>
      <c r="Z88" s="196">
        <v>48.77</v>
      </c>
      <c r="AA88" s="196">
        <v>19.96</v>
      </c>
      <c r="AB88" s="196">
        <v>0</v>
      </c>
      <c r="AC88" s="196">
        <v>1.26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11.7</v>
      </c>
      <c r="AL88" s="196">
        <v>0</v>
      </c>
      <c r="AM88" s="196">
        <v>0</v>
      </c>
      <c r="AN88" s="196">
        <v>0</v>
      </c>
      <c r="AO88" s="196">
        <v>280.06</v>
      </c>
      <c r="AP88" s="196">
        <v>0</v>
      </c>
      <c r="AQ88" s="196">
        <v>0</v>
      </c>
      <c r="AR88" s="196">
        <v>9.99</v>
      </c>
      <c r="AS88" s="196">
        <v>16.690000000000001</v>
      </c>
      <c r="AT88" s="196">
        <v>28.24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0.34</v>
      </c>
      <c r="L89" s="196">
        <v>283.48</v>
      </c>
      <c r="M89" s="196">
        <v>1.01</v>
      </c>
      <c r="N89" s="196">
        <v>1.3</v>
      </c>
      <c r="O89" s="196">
        <v>0</v>
      </c>
      <c r="P89" s="196">
        <v>1.36</v>
      </c>
      <c r="Q89" s="196">
        <v>3.42</v>
      </c>
      <c r="R89" s="196">
        <v>9.15</v>
      </c>
      <c r="S89" s="196">
        <v>5.21</v>
      </c>
      <c r="T89" s="196">
        <v>0</v>
      </c>
      <c r="U89" s="196">
        <v>0.74</v>
      </c>
      <c r="V89" s="196">
        <v>2.68</v>
      </c>
      <c r="W89" s="196">
        <v>0.38</v>
      </c>
      <c r="X89" s="196">
        <v>1.63</v>
      </c>
      <c r="Y89" s="196">
        <v>0</v>
      </c>
      <c r="Z89" s="196">
        <v>48.77</v>
      </c>
      <c r="AA89" s="196">
        <v>19.96</v>
      </c>
      <c r="AB89" s="196">
        <v>0</v>
      </c>
      <c r="AC89" s="196">
        <v>1.26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11.7</v>
      </c>
      <c r="AL89" s="196">
        <v>0</v>
      </c>
      <c r="AM89" s="196">
        <v>0</v>
      </c>
      <c r="AN89" s="196">
        <v>0</v>
      </c>
      <c r="AO89" s="196">
        <v>280.06</v>
      </c>
      <c r="AP89" s="196">
        <v>0</v>
      </c>
      <c r="AQ89" s="196">
        <v>0</v>
      </c>
      <c r="AR89" s="196">
        <v>9.99</v>
      </c>
      <c r="AS89" s="196">
        <v>16.73</v>
      </c>
      <c r="AT89" s="196">
        <v>28.24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0.34</v>
      </c>
      <c r="L90" s="196">
        <v>283.48</v>
      </c>
      <c r="M90" s="196">
        <v>1.01</v>
      </c>
      <c r="N90" s="196">
        <v>1.3</v>
      </c>
      <c r="O90" s="196">
        <v>0</v>
      </c>
      <c r="P90" s="196">
        <v>1.36</v>
      </c>
      <c r="Q90" s="196">
        <v>3.42</v>
      </c>
      <c r="R90" s="196">
        <v>9.15</v>
      </c>
      <c r="S90" s="196">
        <v>5.21</v>
      </c>
      <c r="T90" s="196">
        <v>0</v>
      </c>
      <c r="U90" s="196">
        <v>0.74</v>
      </c>
      <c r="V90" s="196">
        <v>2.68</v>
      </c>
      <c r="W90" s="196">
        <v>7.79</v>
      </c>
      <c r="X90" s="196">
        <v>35.619999999999997</v>
      </c>
      <c r="Y90" s="196">
        <v>0</v>
      </c>
      <c r="Z90" s="196">
        <v>48.77</v>
      </c>
      <c r="AA90" s="196">
        <v>19.96</v>
      </c>
      <c r="AB90" s="196">
        <v>0</v>
      </c>
      <c r="AC90" s="196">
        <v>1.26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11.7</v>
      </c>
      <c r="AL90" s="196">
        <v>0</v>
      </c>
      <c r="AM90" s="196">
        <v>0</v>
      </c>
      <c r="AN90" s="196">
        <v>0</v>
      </c>
      <c r="AO90" s="196">
        <v>280.06</v>
      </c>
      <c r="AP90" s="196">
        <v>0</v>
      </c>
      <c r="AQ90" s="196">
        <v>0</v>
      </c>
      <c r="AR90" s="196">
        <v>9.99</v>
      </c>
      <c r="AS90" s="196">
        <v>16.73</v>
      </c>
      <c r="AT90" s="196">
        <v>28.24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6.47</v>
      </c>
      <c r="L91" s="196">
        <v>283.48</v>
      </c>
      <c r="M91" s="196">
        <v>1.01</v>
      </c>
      <c r="N91" s="196">
        <v>1.3</v>
      </c>
      <c r="O91" s="196">
        <v>0</v>
      </c>
      <c r="P91" s="196">
        <v>1.36</v>
      </c>
      <c r="Q91" s="196">
        <v>3.42</v>
      </c>
      <c r="R91" s="196">
        <v>9.15</v>
      </c>
      <c r="S91" s="196">
        <v>5.21</v>
      </c>
      <c r="T91" s="196">
        <v>0</v>
      </c>
      <c r="U91" s="196">
        <v>0.74</v>
      </c>
      <c r="V91" s="196">
        <v>2.68</v>
      </c>
      <c r="W91" s="196">
        <v>7.79</v>
      </c>
      <c r="X91" s="196">
        <v>35.619999999999997</v>
      </c>
      <c r="Y91" s="196">
        <v>0</v>
      </c>
      <c r="Z91" s="196">
        <v>48.77</v>
      </c>
      <c r="AA91" s="196">
        <v>19.96</v>
      </c>
      <c r="AB91" s="196">
        <v>0</v>
      </c>
      <c r="AC91" s="196">
        <v>1.26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11.7</v>
      </c>
      <c r="AL91" s="196">
        <v>0</v>
      </c>
      <c r="AM91" s="196">
        <v>0</v>
      </c>
      <c r="AN91" s="196">
        <v>0</v>
      </c>
      <c r="AO91" s="196">
        <v>280.06</v>
      </c>
      <c r="AP91" s="196">
        <v>0</v>
      </c>
      <c r="AQ91" s="196">
        <v>0</v>
      </c>
      <c r="AR91" s="196">
        <v>9.99</v>
      </c>
      <c r="AS91" s="196">
        <v>16.73</v>
      </c>
      <c r="AT91" s="196">
        <v>28.24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6.47</v>
      </c>
      <c r="L92" s="196">
        <v>283.48</v>
      </c>
      <c r="M92" s="196">
        <v>1.01</v>
      </c>
      <c r="N92" s="196">
        <v>1.3</v>
      </c>
      <c r="O92" s="196">
        <v>0</v>
      </c>
      <c r="P92" s="196">
        <v>1.36</v>
      </c>
      <c r="Q92" s="196">
        <v>3.42</v>
      </c>
      <c r="R92" s="196">
        <v>9.15</v>
      </c>
      <c r="S92" s="196">
        <v>5.21</v>
      </c>
      <c r="T92" s="196">
        <v>0</v>
      </c>
      <c r="U92" s="196">
        <v>0.74</v>
      </c>
      <c r="V92" s="196">
        <v>2.68</v>
      </c>
      <c r="W92" s="196">
        <v>7.79</v>
      </c>
      <c r="X92" s="196">
        <v>35.619999999999997</v>
      </c>
      <c r="Y92" s="196">
        <v>0</v>
      </c>
      <c r="Z92" s="196">
        <v>48.77</v>
      </c>
      <c r="AA92" s="196">
        <v>19.96</v>
      </c>
      <c r="AB92" s="196">
        <v>0</v>
      </c>
      <c r="AC92" s="196">
        <v>1.26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11.7</v>
      </c>
      <c r="AL92" s="196">
        <v>0</v>
      </c>
      <c r="AM92" s="196">
        <v>0</v>
      </c>
      <c r="AN92" s="196">
        <v>0</v>
      </c>
      <c r="AO92" s="196">
        <v>280.06</v>
      </c>
      <c r="AP92" s="196">
        <v>0</v>
      </c>
      <c r="AQ92" s="196">
        <v>0</v>
      </c>
      <c r="AR92" s="196">
        <v>9.99</v>
      </c>
      <c r="AS92" s="196">
        <v>16.73</v>
      </c>
      <c r="AT92" s="196">
        <v>28.24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6.47</v>
      </c>
      <c r="L93" s="196">
        <v>283.48</v>
      </c>
      <c r="M93" s="196">
        <v>1.01</v>
      </c>
      <c r="N93" s="196">
        <v>1.3</v>
      </c>
      <c r="O93" s="196">
        <v>0</v>
      </c>
      <c r="P93" s="196">
        <v>1.36</v>
      </c>
      <c r="Q93" s="196">
        <v>3.42</v>
      </c>
      <c r="R93" s="196">
        <v>9.15</v>
      </c>
      <c r="S93" s="196">
        <v>5.21</v>
      </c>
      <c r="T93" s="196">
        <v>0</v>
      </c>
      <c r="U93" s="196">
        <v>0.74</v>
      </c>
      <c r="V93" s="196">
        <v>2.68</v>
      </c>
      <c r="W93" s="196">
        <v>7.79</v>
      </c>
      <c r="X93" s="196">
        <v>35.619999999999997</v>
      </c>
      <c r="Y93" s="196">
        <v>0</v>
      </c>
      <c r="Z93" s="196">
        <v>48.77</v>
      </c>
      <c r="AA93" s="196">
        <v>19.96</v>
      </c>
      <c r="AB93" s="196">
        <v>0</v>
      </c>
      <c r="AC93" s="196">
        <v>1.26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11.7</v>
      </c>
      <c r="AL93" s="196">
        <v>0</v>
      </c>
      <c r="AM93" s="196">
        <v>0</v>
      </c>
      <c r="AN93" s="196">
        <v>0</v>
      </c>
      <c r="AO93" s="196">
        <v>280.06</v>
      </c>
      <c r="AP93" s="196">
        <v>0</v>
      </c>
      <c r="AQ93" s="196">
        <v>0</v>
      </c>
      <c r="AR93" s="196">
        <v>9.99</v>
      </c>
      <c r="AS93" s="196">
        <v>16.73</v>
      </c>
      <c r="AT93" s="196">
        <v>28.24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6.47</v>
      </c>
      <c r="L94" s="196">
        <v>283.48</v>
      </c>
      <c r="M94" s="196">
        <v>1.01</v>
      </c>
      <c r="N94" s="196">
        <v>1.3</v>
      </c>
      <c r="O94" s="196">
        <v>0</v>
      </c>
      <c r="P94" s="196">
        <v>1.36</v>
      </c>
      <c r="Q94" s="196">
        <v>3.42</v>
      </c>
      <c r="R94" s="196">
        <v>9.15</v>
      </c>
      <c r="S94" s="196">
        <v>5.21</v>
      </c>
      <c r="T94" s="196">
        <v>0</v>
      </c>
      <c r="U94" s="196">
        <v>0.74</v>
      </c>
      <c r="V94" s="196">
        <v>2.68</v>
      </c>
      <c r="W94" s="196">
        <v>7.79</v>
      </c>
      <c r="X94" s="196">
        <v>35.619999999999997</v>
      </c>
      <c r="Y94" s="196">
        <v>0</v>
      </c>
      <c r="Z94" s="196">
        <v>48.77</v>
      </c>
      <c r="AA94" s="196">
        <v>19.96</v>
      </c>
      <c r="AB94" s="196">
        <v>0</v>
      </c>
      <c r="AC94" s="196">
        <v>1.26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11.7</v>
      </c>
      <c r="AL94" s="196">
        <v>0</v>
      </c>
      <c r="AM94" s="196">
        <v>0</v>
      </c>
      <c r="AN94" s="196">
        <v>0</v>
      </c>
      <c r="AO94" s="196">
        <v>280.06</v>
      </c>
      <c r="AP94" s="196">
        <v>0</v>
      </c>
      <c r="AQ94" s="196">
        <v>0</v>
      </c>
      <c r="AR94" s="196">
        <v>9.99</v>
      </c>
      <c r="AS94" s="196">
        <v>16.73</v>
      </c>
      <c r="AT94" s="196">
        <v>28.24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6.47</v>
      </c>
      <c r="L95" s="196">
        <v>283.48</v>
      </c>
      <c r="M95" s="196">
        <v>1.01</v>
      </c>
      <c r="N95" s="196">
        <v>1.3</v>
      </c>
      <c r="O95" s="196">
        <v>0</v>
      </c>
      <c r="P95" s="196">
        <v>1.36</v>
      </c>
      <c r="Q95" s="196">
        <v>3.42</v>
      </c>
      <c r="R95" s="196">
        <v>9.15</v>
      </c>
      <c r="S95" s="196">
        <v>5.21</v>
      </c>
      <c r="T95" s="196">
        <v>0</v>
      </c>
      <c r="U95" s="196">
        <v>0.74</v>
      </c>
      <c r="V95" s="196">
        <v>2.68</v>
      </c>
      <c r="W95" s="196">
        <v>7.79</v>
      </c>
      <c r="X95" s="196">
        <v>35.619999999999997</v>
      </c>
      <c r="Y95" s="196">
        <v>0</v>
      </c>
      <c r="Z95" s="196">
        <v>48.77</v>
      </c>
      <c r="AA95" s="196">
        <v>19.96</v>
      </c>
      <c r="AB95" s="196">
        <v>0</v>
      </c>
      <c r="AC95" s="196">
        <v>1.26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11.7</v>
      </c>
      <c r="AL95" s="196">
        <v>0</v>
      </c>
      <c r="AM95" s="196">
        <v>0</v>
      </c>
      <c r="AN95" s="196">
        <v>0</v>
      </c>
      <c r="AO95" s="196">
        <v>280.06</v>
      </c>
      <c r="AP95" s="196">
        <v>0</v>
      </c>
      <c r="AQ95" s="196">
        <v>0</v>
      </c>
      <c r="AR95" s="196">
        <v>9.99</v>
      </c>
      <c r="AS95" s="196">
        <v>16.73</v>
      </c>
      <c r="AT95" s="196">
        <v>28.24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6.47</v>
      </c>
      <c r="L96" s="196">
        <v>283.48</v>
      </c>
      <c r="M96" s="196">
        <v>1.01</v>
      </c>
      <c r="N96" s="196">
        <v>1.3</v>
      </c>
      <c r="O96" s="196">
        <v>0</v>
      </c>
      <c r="P96" s="196">
        <v>1.36</v>
      </c>
      <c r="Q96" s="196">
        <v>3.42</v>
      </c>
      <c r="R96" s="196">
        <v>9.15</v>
      </c>
      <c r="S96" s="196">
        <v>5.21</v>
      </c>
      <c r="T96" s="196">
        <v>0</v>
      </c>
      <c r="U96" s="196">
        <v>0.74</v>
      </c>
      <c r="V96" s="196">
        <v>2.68</v>
      </c>
      <c r="W96" s="196">
        <v>7.79</v>
      </c>
      <c r="X96" s="196">
        <v>35.619999999999997</v>
      </c>
      <c r="Y96" s="196">
        <v>0</v>
      </c>
      <c r="Z96" s="196">
        <v>48.77</v>
      </c>
      <c r="AA96" s="196">
        <v>19.96</v>
      </c>
      <c r="AB96" s="196">
        <v>0</v>
      </c>
      <c r="AC96" s="196">
        <v>1.26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11.7</v>
      </c>
      <c r="AL96" s="196">
        <v>0</v>
      </c>
      <c r="AM96" s="196">
        <v>0</v>
      </c>
      <c r="AN96" s="196">
        <v>0</v>
      </c>
      <c r="AO96" s="196">
        <v>280.06</v>
      </c>
      <c r="AP96" s="196">
        <v>0</v>
      </c>
      <c r="AQ96" s="196">
        <v>0</v>
      </c>
      <c r="AR96" s="196">
        <v>9.99</v>
      </c>
      <c r="AS96" s="196">
        <v>16.73</v>
      </c>
      <c r="AT96" s="196">
        <v>28.24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6.47</v>
      </c>
      <c r="L97" s="196">
        <v>283.48</v>
      </c>
      <c r="M97" s="196">
        <v>1.01</v>
      </c>
      <c r="N97" s="196">
        <v>1.3</v>
      </c>
      <c r="O97" s="196">
        <v>0</v>
      </c>
      <c r="P97" s="196">
        <v>1.36</v>
      </c>
      <c r="Q97" s="196">
        <v>3.42</v>
      </c>
      <c r="R97" s="196">
        <v>9.15</v>
      </c>
      <c r="S97" s="196">
        <v>5.21</v>
      </c>
      <c r="T97" s="196">
        <v>0</v>
      </c>
      <c r="U97" s="196">
        <v>0.74</v>
      </c>
      <c r="V97" s="196">
        <v>2.68</v>
      </c>
      <c r="W97" s="196">
        <v>7.79</v>
      </c>
      <c r="X97" s="196">
        <v>35.619999999999997</v>
      </c>
      <c r="Y97" s="196">
        <v>0</v>
      </c>
      <c r="Z97" s="196">
        <v>48.77</v>
      </c>
      <c r="AA97" s="196">
        <v>19.96</v>
      </c>
      <c r="AB97" s="196">
        <v>0</v>
      </c>
      <c r="AC97" s="196">
        <v>1.26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11.7</v>
      </c>
      <c r="AL97" s="196">
        <v>0</v>
      </c>
      <c r="AM97" s="196">
        <v>0</v>
      </c>
      <c r="AN97" s="196">
        <v>0</v>
      </c>
      <c r="AO97" s="196">
        <v>280.06</v>
      </c>
      <c r="AP97" s="196">
        <v>0</v>
      </c>
      <c r="AQ97" s="196">
        <v>0</v>
      </c>
      <c r="AR97" s="196">
        <v>9.99</v>
      </c>
      <c r="AS97" s="196">
        <v>16.73</v>
      </c>
      <c r="AT97" s="196">
        <v>28.24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6.47</v>
      </c>
      <c r="L98" s="196">
        <v>283.48</v>
      </c>
      <c r="M98" s="196">
        <v>1.01</v>
      </c>
      <c r="N98" s="196">
        <v>1.3</v>
      </c>
      <c r="O98" s="196">
        <v>0</v>
      </c>
      <c r="P98" s="196">
        <v>1.36</v>
      </c>
      <c r="Q98" s="196">
        <v>3.42</v>
      </c>
      <c r="R98" s="196">
        <v>9.15</v>
      </c>
      <c r="S98" s="196">
        <v>5.21</v>
      </c>
      <c r="T98" s="196">
        <v>0</v>
      </c>
      <c r="U98" s="196">
        <v>0.74</v>
      </c>
      <c r="V98" s="196">
        <v>2.68</v>
      </c>
      <c r="W98" s="196">
        <v>7.79</v>
      </c>
      <c r="X98" s="196">
        <v>35.619999999999997</v>
      </c>
      <c r="Y98" s="196">
        <v>0</v>
      </c>
      <c r="Z98" s="196">
        <v>48.77</v>
      </c>
      <c r="AA98" s="196">
        <v>19.96</v>
      </c>
      <c r="AB98" s="196">
        <v>0</v>
      </c>
      <c r="AC98" s="196">
        <v>1.26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11.7</v>
      </c>
      <c r="AL98" s="196">
        <v>0</v>
      </c>
      <c r="AM98" s="196">
        <v>0</v>
      </c>
      <c r="AN98" s="196">
        <v>0</v>
      </c>
      <c r="AO98" s="196">
        <v>280.06</v>
      </c>
      <c r="AP98" s="196">
        <v>0</v>
      </c>
      <c r="AQ98" s="196">
        <v>0</v>
      </c>
      <c r="AR98" s="196">
        <v>9.99</v>
      </c>
      <c r="AS98" s="196">
        <v>16.73</v>
      </c>
      <c r="AT98" s="196">
        <v>28.24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8.6527499999999966E-2</v>
      </c>
      <c r="L99">
        <f t="shared" si="0"/>
        <v>6.1808749999999906</v>
      </c>
      <c r="M99">
        <f t="shared" si="0"/>
        <v>2.398750000000003E-2</v>
      </c>
      <c r="N99">
        <f t="shared" si="0"/>
        <v>3.1562499999999952E-2</v>
      </c>
      <c r="O99">
        <f t="shared" si="0"/>
        <v>0</v>
      </c>
      <c r="P99">
        <f t="shared" si="0"/>
        <v>3.2639999999999995E-2</v>
      </c>
      <c r="Q99">
        <f t="shared" si="0"/>
        <v>6.8527499999999908E-2</v>
      </c>
      <c r="R99">
        <f t="shared" si="0"/>
        <v>0.10371000000000011</v>
      </c>
      <c r="S99">
        <f t="shared" si="0"/>
        <v>9.2067499999999997E-2</v>
      </c>
      <c r="T99">
        <f t="shared" si="0"/>
        <v>0</v>
      </c>
      <c r="U99">
        <f t="shared" si="0"/>
        <v>1.7865000000000009E-2</v>
      </c>
      <c r="V99">
        <f t="shared" si="0"/>
        <v>3.1547500000000069E-2</v>
      </c>
      <c r="W99">
        <f t="shared" si="0"/>
        <v>6.4844999999999917E-2</v>
      </c>
      <c r="X99">
        <f t="shared" si="0"/>
        <v>0.28773750000000009</v>
      </c>
      <c r="Y99">
        <f t="shared" si="0"/>
        <v>0</v>
      </c>
      <c r="Z99">
        <f t="shared" si="0"/>
        <v>0.54372749999999936</v>
      </c>
      <c r="AA99">
        <f t="shared" si="0"/>
        <v>0.2583850000000002</v>
      </c>
      <c r="AB99">
        <f t="shared" si="0"/>
        <v>0</v>
      </c>
      <c r="AC99">
        <f t="shared" si="0"/>
        <v>3.7999999999999978E-2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0.22680000000000006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6.6888000000000059</v>
      </c>
      <c r="AP99">
        <f t="shared" si="0"/>
        <v>0</v>
      </c>
      <c r="AQ99">
        <f t="shared" si="0"/>
        <v>0</v>
      </c>
      <c r="AR99">
        <f t="shared" si="0"/>
        <v>0.23634000000000005</v>
      </c>
      <c r="AS99">
        <f t="shared" si="0"/>
        <v>0.39989499999999983</v>
      </c>
      <c r="AT99">
        <f t="shared" si="0"/>
        <v>0.67750999999999884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-12.278</v>
      </c>
      <c r="D29" s="82">
        <v>0</v>
      </c>
      <c r="E29" s="82">
        <v>0</v>
      </c>
      <c r="F29" s="82">
        <v>-16.722000000000001</v>
      </c>
      <c r="G29" s="82">
        <v>-29</v>
      </c>
      <c r="H29" s="76"/>
      <c r="I29" s="31">
        <v>27</v>
      </c>
      <c r="J29" s="82">
        <v>12.278</v>
      </c>
      <c r="K29" s="82">
        <v>0</v>
      </c>
      <c r="L29" s="82">
        <v>0</v>
      </c>
      <c r="M29" s="82">
        <v>0</v>
      </c>
      <c r="N29" s="82">
        <v>12.278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16.722000000000001</v>
      </c>
      <c r="AF29" s="82">
        <v>0</v>
      </c>
      <c r="AG29" s="82">
        <v>0</v>
      </c>
      <c r="AH29" s="82">
        <v>0</v>
      </c>
      <c r="AI29" s="82">
        <v>16.722000000000001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12.278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-12.278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16.722000000000001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-16.722000000000001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122.78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122.78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167.22000000000003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167.22000000000003</v>
      </c>
      <c r="DF29" s="81">
        <f t="shared" si="31"/>
        <v>29</v>
      </c>
      <c r="DG29" s="81">
        <f t="shared" si="32"/>
        <v>-12.278</v>
      </c>
      <c r="DH29" s="81">
        <f t="shared" si="33"/>
        <v>0</v>
      </c>
      <c r="DI29" s="81">
        <f t="shared" si="34"/>
        <v>0</v>
      </c>
      <c r="DJ29" s="81">
        <f t="shared" si="35"/>
        <v>-16.722000000000001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-10</v>
      </c>
      <c r="D32" s="82">
        <v>0</v>
      </c>
      <c r="E32" s="82">
        <v>0</v>
      </c>
      <c r="F32" s="82">
        <v>0</v>
      </c>
      <c r="G32" s="82">
        <v>-10</v>
      </c>
      <c r="H32" s="76"/>
      <c r="I32" s="31">
        <v>30</v>
      </c>
      <c r="J32" s="82">
        <v>10</v>
      </c>
      <c r="K32" s="82">
        <v>0</v>
      </c>
      <c r="L32" s="82">
        <v>0</v>
      </c>
      <c r="M32" s="82">
        <v>0</v>
      </c>
      <c r="N32" s="82">
        <v>10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10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-10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100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100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10</v>
      </c>
      <c r="DG32" s="81">
        <f t="shared" si="32"/>
        <v>-10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-62</v>
      </c>
      <c r="D33" s="82">
        <v>0</v>
      </c>
      <c r="E33" s="82">
        <v>0</v>
      </c>
      <c r="F33" s="82">
        <v>0</v>
      </c>
      <c r="G33" s="82">
        <v>-62</v>
      </c>
      <c r="H33" s="76"/>
      <c r="I33" s="31">
        <v>31</v>
      </c>
      <c r="J33" s="82">
        <v>62</v>
      </c>
      <c r="K33" s="82">
        <v>0</v>
      </c>
      <c r="L33" s="82">
        <v>0</v>
      </c>
      <c r="M33" s="82">
        <v>0</v>
      </c>
      <c r="N33" s="82">
        <v>62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62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-62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620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620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62</v>
      </c>
      <c r="DG33" s="81">
        <f t="shared" si="32"/>
        <v>-62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-60</v>
      </c>
      <c r="D70" s="82">
        <v>0</v>
      </c>
      <c r="E70" s="82">
        <v>0</v>
      </c>
      <c r="F70" s="82">
        <v>-89.253</v>
      </c>
      <c r="G70" s="82">
        <v>-149.25299999999999</v>
      </c>
      <c r="H70" s="76"/>
      <c r="I70" s="31">
        <v>68</v>
      </c>
      <c r="J70" s="82">
        <v>60</v>
      </c>
      <c r="K70" s="82">
        <v>0</v>
      </c>
      <c r="L70" s="82">
        <v>0</v>
      </c>
      <c r="M70" s="82">
        <v>0</v>
      </c>
      <c r="N70" s="82">
        <v>60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89.253</v>
      </c>
      <c r="AF70" s="82">
        <v>0</v>
      </c>
      <c r="AG70" s="82">
        <v>0</v>
      </c>
      <c r="AH70" s="82">
        <v>0</v>
      </c>
      <c r="AI70" s="82">
        <v>89.253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60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-60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89.253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-89.253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600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600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892.53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892.53</v>
      </c>
      <c r="DF70" s="81">
        <f t="shared" si="59"/>
        <v>149.25299999999999</v>
      </c>
      <c r="DG70" s="81">
        <f t="shared" si="60"/>
        <v>-60</v>
      </c>
      <c r="DH70" s="81">
        <f t="shared" si="61"/>
        <v>0</v>
      </c>
      <c r="DI70" s="81">
        <f t="shared" si="62"/>
        <v>0</v>
      </c>
      <c r="DJ70" s="81">
        <f t="shared" si="63"/>
        <v>-89.253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-35</v>
      </c>
      <c r="D71" s="82">
        <v>0</v>
      </c>
      <c r="E71" s="82">
        <v>0</v>
      </c>
      <c r="F71" s="82">
        <v>-108.191</v>
      </c>
      <c r="G71" s="82">
        <v>-143.191</v>
      </c>
      <c r="H71" s="76"/>
      <c r="I71" s="31">
        <v>69</v>
      </c>
      <c r="J71" s="82">
        <v>35</v>
      </c>
      <c r="K71" s="82">
        <v>0</v>
      </c>
      <c r="L71" s="82">
        <v>0</v>
      </c>
      <c r="M71" s="82">
        <v>0</v>
      </c>
      <c r="N71" s="82">
        <v>35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108.191</v>
      </c>
      <c r="AF71" s="82">
        <v>0</v>
      </c>
      <c r="AG71" s="82">
        <v>0</v>
      </c>
      <c r="AH71" s="82">
        <v>0</v>
      </c>
      <c r="AI71" s="82">
        <v>108.191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35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-35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108.191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-108.191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350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350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1081.9100000000001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1081.9100000000001</v>
      </c>
      <c r="DF71" s="81">
        <f t="shared" si="59"/>
        <v>143.191</v>
      </c>
      <c r="DG71" s="81">
        <f t="shared" si="60"/>
        <v>-35</v>
      </c>
      <c r="DH71" s="81">
        <f t="shared" si="61"/>
        <v>0</v>
      </c>
      <c r="DI71" s="81">
        <f t="shared" si="62"/>
        <v>0</v>
      </c>
      <c r="DJ71" s="81">
        <f t="shared" si="63"/>
        <v>-108.191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-86.867999999999995</v>
      </c>
      <c r="G72" s="82">
        <v>-86.867999999999995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86.867999999999995</v>
      </c>
      <c r="AF72" s="82">
        <v>0</v>
      </c>
      <c r="AG72" s="82">
        <v>0</v>
      </c>
      <c r="AH72" s="82">
        <v>0</v>
      </c>
      <c r="AI72" s="82">
        <v>86.867999999999995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86.867999999999995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-86.867999999999995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868.68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868.68</v>
      </c>
      <c r="DF72" s="81">
        <f t="shared" si="59"/>
        <v>86.867999999999995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-86.867999999999995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-88.063000000000002</v>
      </c>
      <c r="G73" s="82">
        <v>-88.063000000000002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88.063000000000002</v>
      </c>
      <c r="AF73" s="82">
        <v>0</v>
      </c>
      <c r="AG73" s="82">
        <v>0</v>
      </c>
      <c r="AH73" s="82">
        <v>0</v>
      </c>
      <c r="AI73" s="82">
        <v>88.063000000000002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88.063000000000002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-88.063000000000002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880.63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880.63</v>
      </c>
      <c r="DF73" s="81">
        <f t="shared" si="59"/>
        <v>88.063000000000002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-88.063000000000002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-97.480999999999995</v>
      </c>
      <c r="G74" s="82">
        <v>-97.480999999999995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97.480999999999995</v>
      </c>
      <c r="AF74" s="82">
        <v>0</v>
      </c>
      <c r="AG74" s="82">
        <v>0</v>
      </c>
      <c r="AH74" s="82">
        <v>0</v>
      </c>
      <c r="AI74" s="82">
        <v>97.480999999999995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97.480999999999995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-97.480999999999995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974.81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974.81</v>
      </c>
      <c r="DF74" s="81">
        <f t="shared" si="59"/>
        <v>97.480999999999995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-97.480999999999995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-121.196</v>
      </c>
      <c r="G75" s="82">
        <v>-121.196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121.196</v>
      </c>
      <c r="AF75" s="82">
        <v>0</v>
      </c>
      <c r="AG75" s="82">
        <v>0</v>
      </c>
      <c r="AH75" s="82">
        <v>0</v>
      </c>
      <c r="AI75" s="82">
        <v>121.196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121.196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-121.196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1211.96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1211.96</v>
      </c>
      <c r="DF75" s="81">
        <f t="shared" si="59"/>
        <v>121.196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-121.196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-30</v>
      </c>
      <c r="D76" s="82">
        <v>0</v>
      </c>
      <c r="E76" s="82">
        <v>0</v>
      </c>
      <c r="F76" s="82">
        <v>-155.423</v>
      </c>
      <c r="G76" s="82">
        <v>-185.423</v>
      </c>
      <c r="H76" s="76"/>
      <c r="I76" s="31">
        <v>74</v>
      </c>
      <c r="J76" s="82">
        <v>30</v>
      </c>
      <c r="K76" s="82">
        <v>0</v>
      </c>
      <c r="L76" s="82">
        <v>0</v>
      </c>
      <c r="M76" s="82">
        <v>0</v>
      </c>
      <c r="N76" s="82">
        <v>30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155.423</v>
      </c>
      <c r="AF76" s="82">
        <v>0</v>
      </c>
      <c r="AG76" s="82">
        <v>0</v>
      </c>
      <c r="AH76" s="82">
        <v>0</v>
      </c>
      <c r="AI76" s="82">
        <v>155.423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30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-30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155.423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-155.423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300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300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1554.23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1554.23</v>
      </c>
      <c r="DF76" s="81">
        <f t="shared" si="59"/>
        <v>185.423</v>
      </c>
      <c r="DG76" s="81">
        <f t="shared" si="60"/>
        <v>-30</v>
      </c>
      <c r="DH76" s="81">
        <f t="shared" si="61"/>
        <v>0</v>
      </c>
      <c r="DI76" s="81">
        <f t="shared" si="62"/>
        <v>0</v>
      </c>
      <c r="DJ76" s="81">
        <f t="shared" si="63"/>
        <v>-155.423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-50</v>
      </c>
      <c r="D77" s="82">
        <v>0</v>
      </c>
      <c r="E77" s="82">
        <v>0</v>
      </c>
      <c r="F77" s="82">
        <v>-160.25800000000001</v>
      </c>
      <c r="G77" s="82">
        <v>-210.25800000000001</v>
      </c>
      <c r="H77" s="76"/>
      <c r="I77" s="31">
        <v>75</v>
      </c>
      <c r="J77" s="82">
        <v>50</v>
      </c>
      <c r="K77" s="82">
        <v>0</v>
      </c>
      <c r="L77" s="82">
        <v>0</v>
      </c>
      <c r="M77" s="82">
        <v>0</v>
      </c>
      <c r="N77" s="82">
        <v>50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160.25800000000001</v>
      </c>
      <c r="AF77" s="82">
        <v>0</v>
      </c>
      <c r="AG77" s="82">
        <v>0</v>
      </c>
      <c r="AH77" s="82">
        <v>0</v>
      </c>
      <c r="AI77" s="82">
        <v>160.25800000000001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50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-50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160.25800000000001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-160.25800000000001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500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500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1602.5800000000002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1602.5800000000002</v>
      </c>
      <c r="DF77" s="81">
        <f t="shared" si="59"/>
        <v>210.25800000000001</v>
      </c>
      <c r="DG77" s="81">
        <f t="shared" si="60"/>
        <v>-50</v>
      </c>
      <c r="DH77" s="81">
        <f t="shared" si="61"/>
        <v>0</v>
      </c>
      <c r="DI77" s="81">
        <f t="shared" si="62"/>
        <v>0</v>
      </c>
      <c r="DJ77" s="81">
        <f t="shared" si="63"/>
        <v>-160.25800000000001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-70</v>
      </c>
      <c r="D78" s="82">
        <v>0</v>
      </c>
      <c r="E78" s="82">
        <v>0</v>
      </c>
      <c r="F78" s="82">
        <v>-133</v>
      </c>
      <c r="G78" s="82">
        <v>-203</v>
      </c>
      <c r="H78" s="76"/>
      <c r="I78" s="31">
        <v>76</v>
      </c>
      <c r="J78" s="82">
        <v>70</v>
      </c>
      <c r="K78" s="82">
        <v>0</v>
      </c>
      <c r="L78" s="82">
        <v>0</v>
      </c>
      <c r="M78" s="82">
        <v>0</v>
      </c>
      <c r="N78" s="82">
        <v>70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133</v>
      </c>
      <c r="AF78" s="82">
        <v>0</v>
      </c>
      <c r="AG78" s="82">
        <v>0</v>
      </c>
      <c r="AH78" s="82">
        <v>0</v>
      </c>
      <c r="AI78" s="82">
        <v>133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70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-70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133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-133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700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700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1330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1330</v>
      </c>
      <c r="DF78" s="81">
        <f t="shared" si="59"/>
        <v>203</v>
      </c>
      <c r="DG78" s="81">
        <f t="shared" si="60"/>
        <v>-70</v>
      </c>
      <c r="DH78" s="81">
        <f t="shared" si="61"/>
        <v>0</v>
      </c>
      <c r="DI78" s="81">
        <f t="shared" si="62"/>
        <v>0</v>
      </c>
      <c r="DJ78" s="81">
        <f t="shared" si="63"/>
        <v>-133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-60.118000000000002</v>
      </c>
      <c r="D79" s="82">
        <v>0</v>
      </c>
      <c r="E79" s="82">
        <v>0</v>
      </c>
      <c r="F79" s="82">
        <v>-81.882000000000005</v>
      </c>
      <c r="G79" s="82">
        <v>-142</v>
      </c>
      <c r="H79" s="76"/>
      <c r="I79" s="31">
        <v>77</v>
      </c>
      <c r="J79" s="82">
        <v>60.118000000000002</v>
      </c>
      <c r="K79" s="82">
        <v>0</v>
      </c>
      <c r="L79" s="82">
        <v>0</v>
      </c>
      <c r="M79" s="82">
        <v>0</v>
      </c>
      <c r="N79" s="82">
        <v>60.118000000000002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81.882000000000005</v>
      </c>
      <c r="AF79" s="82">
        <v>0</v>
      </c>
      <c r="AG79" s="82">
        <v>0</v>
      </c>
      <c r="AH79" s="82">
        <v>0</v>
      </c>
      <c r="AI79" s="82">
        <v>81.882000000000005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60.118000000000002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-60.118000000000002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81.882000000000005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-81.882000000000005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601.18000000000006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601.18000000000006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818.82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818.82</v>
      </c>
      <c r="DF79" s="81">
        <f t="shared" si="59"/>
        <v>142</v>
      </c>
      <c r="DG79" s="81">
        <f t="shared" si="60"/>
        <v>-60.118000000000002</v>
      </c>
      <c r="DH79" s="81">
        <f t="shared" si="61"/>
        <v>0</v>
      </c>
      <c r="DI79" s="81">
        <f t="shared" si="62"/>
        <v>0</v>
      </c>
      <c r="DJ79" s="81">
        <f t="shared" si="63"/>
        <v>-81.882000000000005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-65.197999999999993</v>
      </c>
      <c r="D80" s="82">
        <v>0</v>
      </c>
      <c r="E80" s="82">
        <v>0</v>
      </c>
      <c r="F80" s="82">
        <v>-88.802000000000007</v>
      </c>
      <c r="G80" s="82">
        <v>-154</v>
      </c>
      <c r="H80" s="76"/>
      <c r="I80" s="31">
        <v>78</v>
      </c>
      <c r="J80" s="82">
        <v>65.197999999999993</v>
      </c>
      <c r="K80" s="82">
        <v>0</v>
      </c>
      <c r="L80" s="82">
        <v>0</v>
      </c>
      <c r="M80" s="82">
        <v>0</v>
      </c>
      <c r="N80" s="82">
        <v>65.197999999999993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88.802000000000007</v>
      </c>
      <c r="AF80" s="82">
        <v>0</v>
      </c>
      <c r="AG80" s="82">
        <v>0</v>
      </c>
      <c r="AH80" s="82">
        <v>0</v>
      </c>
      <c r="AI80" s="82">
        <v>88.802000000000007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65.197999999999993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-65.197999999999993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88.802000000000007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-88.802000000000007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651.9799999999999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651.9799999999999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888.0200000000001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888.0200000000001</v>
      </c>
      <c r="DF80" s="81">
        <f t="shared" si="59"/>
        <v>154</v>
      </c>
      <c r="DG80" s="81">
        <f t="shared" si="60"/>
        <v>-65.197999999999993</v>
      </c>
      <c r="DH80" s="81">
        <f t="shared" si="61"/>
        <v>0</v>
      </c>
      <c r="DI80" s="81">
        <f t="shared" si="62"/>
        <v>0</v>
      </c>
      <c r="DJ80" s="81">
        <f t="shared" si="63"/>
        <v>-88.802000000000007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-73.665000000000006</v>
      </c>
      <c r="D81" s="82">
        <v>0</v>
      </c>
      <c r="E81" s="82">
        <v>0</v>
      </c>
      <c r="F81" s="82">
        <v>-100.33499999999999</v>
      </c>
      <c r="G81" s="82">
        <v>-174</v>
      </c>
      <c r="H81" s="76"/>
      <c r="I81" s="31">
        <v>79</v>
      </c>
      <c r="J81" s="82">
        <v>73.665000000000006</v>
      </c>
      <c r="K81" s="82">
        <v>0</v>
      </c>
      <c r="L81" s="82">
        <v>0</v>
      </c>
      <c r="M81" s="82">
        <v>0</v>
      </c>
      <c r="N81" s="82">
        <v>73.665000000000006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100.33499999999999</v>
      </c>
      <c r="AF81" s="82">
        <v>0</v>
      </c>
      <c r="AG81" s="82">
        <v>0</v>
      </c>
      <c r="AH81" s="82">
        <v>0</v>
      </c>
      <c r="AI81" s="82">
        <v>100.33499999999999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73.665000000000006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-73.665000000000006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100.33499999999999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-100.33499999999999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736.65000000000009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736.65000000000009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1003.3499999999999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1003.3499999999999</v>
      </c>
      <c r="DF81" s="81">
        <f t="shared" si="59"/>
        <v>174</v>
      </c>
      <c r="DG81" s="81">
        <f t="shared" si="60"/>
        <v>-73.665000000000006</v>
      </c>
      <c r="DH81" s="81">
        <f t="shared" si="61"/>
        <v>0</v>
      </c>
      <c r="DI81" s="81">
        <f t="shared" si="62"/>
        <v>0</v>
      </c>
      <c r="DJ81" s="81">
        <f t="shared" si="63"/>
        <v>-100.33499999999999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-88.19</v>
      </c>
      <c r="D82" s="82">
        <v>0</v>
      </c>
      <c r="E82" s="82">
        <v>0</v>
      </c>
      <c r="F82" s="82">
        <v>-98.81</v>
      </c>
      <c r="G82" s="82">
        <v>-187</v>
      </c>
      <c r="H82" s="76"/>
      <c r="I82" s="31">
        <v>80</v>
      </c>
      <c r="J82" s="82">
        <v>88.19</v>
      </c>
      <c r="K82" s="82">
        <v>0</v>
      </c>
      <c r="L82" s="82">
        <v>0</v>
      </c>
      <c r="M82" s="82">
        <v>0</v>
      </c>
      <c r="N82" s="82">
        <v>88.19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98.81</v>
      </c>
      <c r="AF82" s="82">
        <v>0</v>
      </c>
      <c r="AG82" s="82">
        <v>0</v>
      </c>
      <c r="AH82" s="82">
        <v>0</v>
      </c>
      <c r="AI82" s="82">
        <v>98.81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88.19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-88.19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98.81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-98.81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881.9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881.9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988.1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988.1</v>
      </c>
      <c r="DF82" s="81">
        <f t="shared" si="59"/>
        <v>187</v>
      </c>
      <c r="DG82" s="81">
        <f t="shared" si="60"/>
        <v>-88.19</v>
      </c>
      <c r="DH82" s="81">
        <f t="shared" si="61"/>
        <v>0</v>
      </c>
      <c r="DI82" s="81">
        <f t="shared" si="62"/>
        <v>0</v>
      </c>
      <c r="DJ82" s="81">
        <f t="shared" si="63"/>
        <v>-98.81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-94.789000000000001</v>
      </c>
      <c r="D83" s="82">
        <v>0</v>
      </c>
      <c r="E83" s="82">
        <v>0</v>
      </c>
      <c r="F83" s="82">
        <v>-100.211</v>
      </c>
      <c r="G83" s="82">
        <v>-195</v>
      </c>
      <c r="H83" s="76"/>
      <c r="I83" s="31">
        <v>81</v>
      </c>
      <c r="J83" s="82">
        <v>94.789000000000001</v>
      </c>
      <c r="K83" s="82">
        <v>0</v>
      </c>
      <c r="L83" s="82">
        <v>0</v>
      </c>
      <c r="M83" s="82">
        <v>0</v>
      </c>
      <c r="N83" s="82">
        <v>94.789000000000001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100.211</v>
      </c>
      <c r="AF83" s="82">
        <v>0</v>
      </c>
      <c r="AG83" s="82">
        <v>0</v>
      </c>
      <c r="AH83" s="82">
        <v>0</v>
      </c>
      <c r="AI83" s="82">
        <v>100.211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94.789000000000001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-94.789000000000001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100.211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-100.211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947.89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947.89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1002.11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1002.11</v>
      </c>
      <c r="DF83" s="81">
        <f t="shared" si="59"/>
        <v>195</v>
      </c>
      <c r="DG83" s="81">
        <f t="shared" si="60"/>
        <v>-94.789000000000001</v>
      </c>
      <c r="DH83" s="81">
        <f t="shared" si="61"/>
        <v>0</v>
      </c>
      <c r="DI83" s="81">
        <f t="shared" si="62"/>
        <v>0</v>
      </c>
      <c r="DJ83" s="81">
        <f t="shared" si="63"/>
        <v>-100.211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-133.345</v>
      </c>
      <c r="D84" s="82">
        <v>0</v>
      </c>
      <c r="E84" s="82">
        <v>0</v>
      </c>
      <c r="F84" s="82">
        <v>-53.655000000000001</v>
      </c>
      <c r="G84" s="82">
        <v>-187</v>
      </c>
      <c r="H84" s="76"/>
      <c r="I84" s="31">
        <v>82</v>
      </c>
      <c r="J84" s="82">
        <v>133.345</v>
      </c>
      <c r="K84" s="82">
        <v>0</v>
      </c>
      <c r="L84" s="82">
        <v>0</v>
      </c>
      <c r="M84" s="82">
        <v>0</v>
      </c>
      <c r="N84" s="82">
        <v>133.345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53.655000000000001</v>
      </c>
      <c r="AF84" s="82">
        <v>0</v>
      </c>
      <c r="AG84" s="82">
        <v>0</v>
      </c>
      <c r="AH84" s="82">
        <v>0</v>
      </c>
      <c r="AI84" s="82">
        <v>53.655000000000001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133.345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-133.345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53.655000000000001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-53.655000000000001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1333.45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1333.45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536.54999999999995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536.54999999999995</v>
      </c>
      <c r="DF84" s="81">
        <f t="shared" si="59"/>
        <v>187</v>
      </c>
      <c r="DG84" s="81">
        <f t="shared" si="60"/>
        <v>-133.345</v>
      </c>
      <c r="DH84" s="81">
        <f t="shared" si="61"/>
        <v>0</v>
      </c>
      <c r="DI84" s="81">
        <f t="shared" si="62"/>
        <v>0</v>
      </c>
      <c r="DJ84" s="81">
        <f t="shared" si="63"/>
        <v>-53.655000000000001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-92.552000000000007</v>
      </c>
      <c r="D85" s="82">
        <v>0</v>
      </c>
      <c r="E85" s="82">
        <v>0</v>
      </c>
      <c r="F85" s="82">
        <v>-70.447999999999993</v>
      </c>
      <c r="G85" s="82">
        <v>-163</v>
      </c>
      <c r="H85" s="76"/>
      <c r="I85" s="31">
        <v>83</v>
      </c>
      <c r="J85" s="82">
        <v>92.552000000000007</v>
      </c>
      <c r="K85" s="82">
        <v>0</v>
      </c>
      <c r="L85" s="82">
        <v>0</v>
      </c>
      <c r="M85" s="82">
        <v>0</v>
      </c>
      <c r="N85" s="82">
        <v>92.552000000000007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70.447999999999993</v>
      </c>
      <c r="AF85" s="82">
        <v>0</v>
      </c>
      <c r="AG85" s="82">
        <v>0</v>
      </c>
      <c r="AH85" s="82">
        <v>0</v>
      </c>
      <c r="AI85" s="82">
        <v>70.447999999999993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92.552000000000007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-92.552000000000007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70.447999999999993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-70.447999999999993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925.5200000000001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925.5200000000001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704.4799999999999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704.4799999999999</v>
      </c>
      <c r="DF85" s="81">
        <f t="shared" si="59"/>
        <v>163</v>
      </c>
      <c r="DG85" s="81">
        <f t="shared" si="60"/>
        <v>-92.552000000000007</v>
      </c>
      <c r="DH85" s="81">
        <f t="shared" si="61"/>
        <v>0</v>
      </c>
      <c r="DI85" s="81">
        <f t="shared" si="62"/>
        <v>0</v>
      </c>
      <c r="DJ85" s="81">
        <f t="shared" si="63"/>
        <v>-70.447999999999993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-61.500999999999998</v>
      </c>
      <c r="D86" s="82">
        <v>0</v>
      </c>
      <c r="E86" s="82">
        <v>0</v>
      </c>
      <c r="F86" s="82">
        <v>-81.498999999999995</v>
      </c>
      <c r="G86" s="82">
        <v>-143</v>
      </c>
      <c r="H86" s="76"/>
      <c r="I86" s="31">
        <v>84</v>
      </c>
      <c r="J86" s="82">
        <v>61.500999999999998</v>
      </c>
      <c r="K86" s="82">
        <v>0</v>
      </c>
      <c r="L86" s="82">
        <v>0</v>
      </c>
      <c r="M86" s="82">
        <v>0</v>
      </c>
      <c r="N86" s="82">
        <v>61.500999999999998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81.498999999999995</v>
      </c>
      <c r="AF86" s="82">
        <v>0</v>
      </c>
      <c r="AG86" s="82">
        <v>0</v>
      </c>
      <c r="AH86" s="82">
        <v>0</v>
      </c>
      <c r="AI86" s="82">
        <v>81.498999999999995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61.500999999999998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-61.500999999999998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81.498999999999995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-81.498999999999995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615.01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615.01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814.99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814.99</v>
      </c>
      <c r="DF86" s="81">
        <f t="shared" si="59"/>
        <v>143</v>
      </c>
      <c r="DG86" s="81">
        <f t="shared" si="60"/>
        <v>-61.500999999999998</v>
      </c>
      <c r="DH86" s="81">
        <f t="shared" si="61"/>
        <v>0</v>
      </c>
      <c r="DI86" s="81">
        <f t="shared" si="62"/>
        <v>0</v>
      </c>
      <c r="DJ86" s="81">
        <f t="shared" si="63"/>
        <v>-81.498999999999995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-46.57</v>
      </c>
      <c r="D87" s="82">
        <v>0</v>
      </c>
      <c r="E87" s="82">
        <v>0</v>
      </c>
      <c r="F87" s="82">
        <v>-63.43</v>
      </c>
      <c r="G87" s="82">
        <v>-110</v>
      </c>
      <c r="H87" s="76"/>
      <c r="I87" s="31">
        <v>85</v>
      </c>
      <c r="J87" s="82">
        <v>46.57</v>
      </c>
      <c r="K87" s="82">
        <v>0</v>
      </c>
      <c r="L87" s="82">
        <v>0</v>
      </c>
      <c r="M87" s="82">
        <v>0</v>
      </c>
      <c r="N87" s="82">
        <v>46.57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63.43</v>
      </c>
      <c r="AF87" s="82">
        <v>0</v>
      </c>
      <c r="AG87" s="82">
        <v>0</v>
      </c>
      <c r="AH87" s="82">
        <v>0</v>
      </c>
      <c r="AI87" s="82">
        <v>63.43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46.57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-46.57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63.43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-63.43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465.7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465.7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634.29999999999995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634.29999999999995</v>
      </c>
      <c r="DF87" s="81">
        <f t="shared" si="59"/>
        <v>110</v>
      </c>
      <c r="DG87" s="81">
        <f t="shared" si="60"/>
        <v>-46.57</v>
      </c>
      <c r="DH87" s="81">
        <f t="shared" si="61"/>
        <v>0</v>
      </c>
      <c r="DI87" s="81">
        <f t="shared" si="62"/>
        <v>0</v>
      </c>
      <c r="DJ87" s="81">
        <f t="shared" si="63"/>
        <v>-63.43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-41.066000000000003</v>
      </c>
      <c r="D88" s="82">
        <v>0</v>
      </c>
      <c r="E88" s="82">
        <v>0</v>
      </c>
      <c r="F88" s="82">
        <v>-55.933999999999997</v>
      </c>
      <c r="G88" s="82">
        <v>-97</v>
      </c>
      <c r="H88" s="76"/>
      <c r="I88" s="31">
        <v>86</v>
      </c>
      <c r="J88" s="82">
        <v>41.066000000000003</v>
      </c>
      <c r="K88" s="82">
        <v>0</v>
      </c>
      <c r="L88" s="82">
        <v>0</v>
      </c>
      <c r="M88" s="82">
        <v>0</v>
      </c>
      <c r="N88" s="82">
        <v>41.066000000000003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55.933999999999997</v>
      </c>
      <c r="AF88" s="82">
        <v>0</v>
      </c>
      <c r="AG88" s="82">
        <v>0</v>
      </c>
      <c r="AH88" s="82">
        <v>0</v>
      </c>
      <c r="AI88" s="82">
        <v>55.933999999999997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41.066000000000003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-41.066000000000003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55.933999999999997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-55.933999999999997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410.66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410.66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559.33999999999992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559.33999999999992</v>
      </c>
      <c r="DF88" s="81">
        <f t="shared" si="59"/>
        <v>97</v>
      </c>
      <c r="DG88" s="81">
        <f t="shared" si="60"/>
        <v>-41.066000000000003</v>
      </c>
      <c r="DH88" s="81">
        <f t="shared" si="61"/>
        <v>0</v>
      </c>
      <c r="DI88" s="81">
        <f t="shared" si="62"/>
        <v>0</v>
      </c>
      <c r="DJ88" s="81">
        <f t="shared" si="63"/>
        <v>-55.933999999999997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-22.861999999999998</v>
      </c>
      <c r="D89" s="82">
        <v>0</v>
      </c>
      <c r="E89" s="82">
        <v>0</v>
      </c>
      <c r="F89" s="82">
        <v>-31.138000000000002</v>
      </c>
      <c r="G89" s="82">
        <v>-54</v>
      </c>
      <c r="H89" s="76"/>
      <c r="I89" s="31">
        <v>87</v>
      </c>
      <c r="J89" s="82">
        <v>22.861999999999998</v>
      </c>
      <c r="K89" s="82">
        <v>0</v>
      </c>
      <c r="L89" s="82">
        <v>0</v>
      </c>
      <c r="M89" s="82">
        <v>0</v>
      </c>
      <c r="N89" s="82">
        <v>22.861999999999998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31.138000000000002</v>
      </c>
      <c r="AF89" s="82">
        <v>0</v>
      </c>
      <c r="AG89" s="82">
        <v>0</v>
      </c>
      <c r="AH89" s="82">
        <v>0</v>
      </c>
      <c r="AI89" s="82">
        <v>31.138000000000002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22.861999999999998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-22.861999999999998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31.138000000000002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-31.138000000000002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228.61999999999998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228.61999999999998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311.38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311.38</v>
      </c>
      <c r="DF89" s="81">
        <f t="shared" si="59"/>
        <v>54</v>
      </c>
      <c r="DG89" s="81">
        <f t="shared" si="60"/>
        <v>-22.861999999999998</v>
      </c>
      <c r="DH89" s="81">
        <f t="shared" si="61"/>
        <v>0</v>
      </c>
      <c r="DI89" s="81">
        <f t="shared" si="62"/>
        <v>0</v>
      </c>
      <c r="DJ89" s="81">
        <f t="shared" si="63"/>
        <v>-31.138000000000002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-16.088000000000001</v>
      </c>
      <c r="D90" s="82">
        <v>0</v>
      </c>
      <c r="E90" s="82">
        <v>0</v>
      </c>
      <c r="F90" s="82">
        <v>-21.911999999999999</v>
      </c>
      <c r="G90" s="82">
        <v>-38</v>
      </c>
      <c r="H90" s="76"/>
      <c r="I90" s="31">
        <v>88</v>
      </c>
      <c r="J90" s="82">
        <v>16.088000000000001</v>
      </c>
      <c r="K90" s="82">
        <v>0</v>
      </c>
      <c r="L90" s="82">
        <v>0</v>
      </c>
      <c r="M90" s="82">
        <v>0</v>
      </c>
      <c r="N90" s="82">
        <v>16.088000000000001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21.911999999999999</v>
      </c>
      <c r="AF90" s="82">
        <v>0</v>
      </c>
      <c r="AG90" s="82">
        <v>0</v>
      </c>
      <c r="AH90" s="82">
        <v>0</v>
      </c>
      <c r="AI90" s="82">
        <v>21.911999999999999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16.088000000000001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-16.088000000000001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21.911999999999999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-21.911999999999999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160.88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160.88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219.12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219.12</v>
      </c>
      <c r="DF90" s="81">
        <f t="shared" si="59"/>
        <v>38</v>
      </c>
      <c r="DG90" s="81">
        <f t="shared" si="60"/>
        <v>-16.088000000000001</v>
      </c>
      <c r="DH90" s="81">
        <f t="shared" si="61"/>
        <v>0</v>
      </c>
      <c r="DI90" s="81">
        <f t="shared" si="62"/>
        <v>0</v>
      </c>
      <c r="DJ90" s="81">
        <f t="shared" si="63"/>
        <v>-21.911999999999999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-15.241</v>
      </c>
      <c r="D91" s="82">
        <v>0</v>
      </c>
      <c r="E91" s="82">
        <v>0</v>
      </c>
      <c r="F91" s="82">
        <v>-20.759</v>
      </c>
      <c r="G91" s="82">
        <v>-36</v>
      </c>
      <c r="H91" s="76"/>
      <c r="I91" s="31">
        <v>89</v>
      </c>
      <c r="J91" s="82">
        <v>15.241</v>
      </c>
      <c r="K91" s="82">
        <v>0</v>
      </c>
      <c r="L91" s="82">
        <v>0</v>
      </c>
      <c r="M91" s="82">
        <v>0</v>
      </c>
      <c r="N91" s="82">
        <v>15.241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20.759</v>
      </c>
      <c r="AF91" s="82">
        <v>0</v>
      </c>
      <c r="AG91" s="82">
        <v>0</v>
      </c>
      <c r="AH91" s="82">
        <v>0</v>
      </c>
      <c r="AI91" s="82">
        <v>20.759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15.241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-15.241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20.759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-20.759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152.41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152.41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207.59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207.59</v>
      </c>
      <c r="DF91" s="81">
        <f t="shared" si="59"/>
        <v>36</v>
      </c>
      <c r="DG91" s="81">
        <f t="shared" si="60"/>
        <v>-15.241</v>
      </c>
      <c r="DH91" s="81">
        <f t="shared" si="61"/>
        <v>0</v>
      </c>
      <c r="DI91" s="81">
        <f t="shared" si="62"/>
        <v>0</v>
      </c>
      <c r="DJ91" s="81">
        <f t="shared" si="63"/>
        <v>-20.759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0.28511575000000006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-0.28511575000000006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0.48131750000000001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-0.48131750000000001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0.28511575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0.28511575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0.48131750000000001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0.48131750000000001</v>
      </c>
      <c r="DE99" s="86"/>
      <c r="DF99" s="81">
        <f t="shared" si="59"/>
        <v>0.76643325000000007</v>
      </c>
      <c r="DG99" s="81">
        <f t="shared" si="60"/>
        <v>-0.28511575000000006</v>
      </c>
      <c r="DH99" s="81">
        <f t="shared" si="61"/>
        <v>0</v>
      </c>
      <c r="DI99" s="81">
        <f t="shared" si="62"/>
        <v>0</v>
      </c>
      <c r="DJ99" s="81">
        <f t="shared" si="63"/>
        <v>-0.48131750000000001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683.12912700000004</v>
      </c>
      <c r="C3" s="175">
        <f ca="1">$B3*C$1/100</f>
        <v>509.614328742</v>
      </c>
      <c r="D3" s="176">
        <f t="shared" ref="D3:F18" ca="1" si="0">$B3*D$1/100</f>
        <v>164.15592921810003</v>
      </c>
      <c r="E3" s="176">
        <f t="shared" ca="1" si="0"/>
        <v>9.3588690399000019</v>
      </c>
      <c r="F3" s="177">
        <f t="shared" ca="1" si="0"/>
        <v>0</v>
      </c>
      <c r="G3" s="174">
        <f t="shared" ref="G3:G66" ca="1" si="1">INDIRECT("ISGS_exbus!" &amp; $V$3 &amp; X3)</f>
        <v>368</v>
      </c>
      <c r="H3" s="174">
        <f t="shared" ref="H3:H66" ca="1" si="2">INDIRECT("ISGS_Delhi_pp!" &amp; $V$3 &amp; X3)</f>
        <v>354.78879999999998</v>
      </c>
      <c r="I3" s="178">
        <f ca="1">INDIRECT("BRPL_EOD!" &amp; $V$3 &amp; X3)</f>
        <v>269.95</v>
      </c>
      <c r="J3" s="176">
        <f ca="1">INDIRECT("BYPL_EOD!" &amp; $V$3 &amp; X3)</f>
        <v>81.95</v>
      </c>
      <c r="K3" s="176">
        <f ca="1">INDIRECT("TPDDL_EOD!" &amp; $V$3 &amp; X3)</f>
        <v>2.89</v>
      </c>
      <c r="L3" s="176">
        <f ca="1">INDIRECT("NDMC_EOD!" &amp; $V$3 &amp; X3)</f>
        <v>0</v>
      </c>
      <c r="M3" s="177">
        <f ca="1">SUM(I3:L3)</f>
        <v>354.78999999999996</v>
      </c>
      <c r="N3" s="175">
        <f ca="1">INDIRECT("BRPL_ISGS_exbus!" &amp; $V$3 &amp; X3)</f>
        <v>269.94908695284533</v>
      </c>
      <c r="O3" s="176">
        <f ca="1">INDIRECT("BYPL_ISGS_exbus!" &amp; $V$3 &amp; X3)</f>
        <v>81.949722821951013</v>
      </c>
      <c r="P3" s="176">
        <f ca="1">INDIRECT("TPDDL_ISGS_exbus!" &amp; $V$3 &amp; X3)</f>
        <v>2.889990225203642</v>
      </c>
      <c r="Q3" s="176">
        <f ca="1">INDIRECT("NDMC_ISGS_exbus!" &amp; $V$3 &amp; X3)</f>
        <v>0</v>
      </c>
      <c r="R3" s="177">
        <f ca="1">SUM(N3:Q3)</f>
        <v>354.78879999999998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683.12912700000004</v>
      </c>
      <c r="C4" s="179">
        <f t="shared" ref="C4:F35" ca="1" si="4">$B4*C$1/100</f>
        <v>509.614328742</v>
      </c>
      <c r="D4" s="180">
        <f t="shared" ca="1" si="0"/>
        <v>164.15592921810003</v>
      </c>
      <c r="E4" s="180">
        <f t="shared" ca="1" si="0"/>
        <v>9.3588690399000019</v>
      </c>
      <c r="F4" s="181">
        <f t="shared" ca="1" si="0"/>
        <v>0</v>
      </c>
      <c r="G4" s="182">
        <f t="shared" ca="1" si="1"/>
        <v>368</v>
      </c>
      <c r="H4" s="182">
        <f t="shared" ca="1" si="2"/>
        <v>354.78879999999998</v>
      </c>
      <c r="I4" s="183">
        <f t="shared" ref="I4:I67" ca="1" si="5">INDIRECT("BRPL_EOD!" &amp; $V$3 &amp; X4)</f>
        <v>269.95</v>
      </c>
      <c r="J4" s="180">
        <f t="shared" ref="J4:J67" ca="1" si="6">INDIRECT("BYPL_EOD!" &amp; $V$3 &amp; X4)</f>
        <v>81.95</v>
      </c>
      <c r="K4" s="180">
        <f t="shared" ref="K4:K67" ca="1" si="7">INDIRECT("TPDDL_EOD!" &amp; $V$3 &amp; X4)</f>
        <v>2.89</v>
      </c>
      <c r="L4" s="180">
        <f t="shared" ref="L4:L67" ca="1" si="8">INDIRECT("NDMC_EOD!" &amp; $V$3 &amp; X4)</f>
        <v>0</v>
      </c>
      <c r="M4" s="181">
        <f t="shared" ref="M4:M67" ca="1" si="9">SUM(I4:L4)</f>
        <v>354.78999999999996</v>
      </c>
      <c r="N4" s="179">
        <f t="shared" ref="N4:N67" ca="1" si="10">INDIRECT("BRPL_ISGS_exbus!" &amp; $V$3 &amp; X4)</f>
        <v>269.94908695284533</v>
      </c>
      <c r="O4" s="180">
        <f t="shared" ref="O4:O67" ca="1" si="11">INDIRECT("BYPL_ISGS_exbus!" &amp; $V$3 &amp; X4)</f>
        <v>81.949722821951013</v>
      </c>
      <c r="P4" s="180">
        <f t="shared" ref="P4:P67" ca="1" si="12">INDIRECT("TPDDL_ISGS_exbus!" &amp; $V$3 &amp; X4)</f>
        <v>2.889990225203642</v>
      </c>
      <c r="Q4" s="180">
        <f t="shared" ref="Q4:Q67" ca="1" si="13">INDIRECT("NDMC_ISGS_exbus!" &amp; $V$3 &amp; X4)</f>
        <v>0</v>
      </c>
      <c r="R4" s="181">
        <f t="shared" ref="R4:R67" ca="1" si="14">SUM(N4:Q4)</f>
        <v>354.78879999999998</v>
      </c>
      <c r="W4" s="46"/>
      <c r="X4" s="46">
        <v>4</v>
      </c>
    </row>
    <row r="5" spans="1:24">
      <c r="A5" s="61" t="s">
        <v>47</v>
      </c>
      <c r="B5" s="174">
        <f t="shared" ca="1" si="3"/>
        <v>683.12912700000004</v>
      </c>
      <c r="C5" s="179">
        <f t="shared" ca="1" si="4"/>
        <v>509.614328742</v>
      </c>
      <c r="D5" s="180">
        <f t="shared" ca="1" si="0"/>
        <v>164.15592921810003</v>
      </c>
      <c r="E5" s="180">
        <f t="shared" ca="1" si="0"/>
        <v>9.3588690399000019</v>
      </c>
      <c r="F5" s="181">
        <f t="shared" ca="1" si="0"/>
        <v>0</v>
      </c>
      <c r="G5" s="182">
        <f t="shared" ca="1" si="1"/>
        <v>368</v>
      </c>
      <c r="H5" s="182">
        <f t="shared" ca="1" si="2"/>
        <v>354.78879999999998</v>
      </c>
      <c r="I5" s="183">
        <f t="shared" ca="1" si="5"/>
        <v>269.95</v>
      </c>
      <c r="J5" s="180">
        <f t="shared" ca="1" si="6"/>
        <v>81.95</v>
      </c>
      <c r="K5" s="180">
        <f t="shared" ca="1" si="7"/>
        <v>2.89</v>
      </c>
      <c r="L5" s="180">
        <f t="shared" ca="1" si="8"/>
        <v>0</v>
      </c>
      <c r="M5" s="181">
        <f t="shared" ca="1" si="9"/>
        <v>354.78999999999996</v>
      </c>
      <c r="N5" s="179">
        <f t="shared" ca="1" si="10"/>
        <v>269.94908695284533</v>
      </c>
      <c r="O5" s="180">
        <f t="shared" ca="1" si="11"/>
        <v>81.949722821951013</v>
      </c>
      <c r="P5" s="180">
        <f t="shared" ca="1" si="12"/>
        <v>2.889990225203642</v>
      </c>
      <c r="Q5" s="180">
        <f t="shared" ca="1" si="13"/>
        <v>0</v>
      </c>
      <c r="R5" s="181">
        <f t="shared" ca="1" si="14"/>
        <v>354.78879999999998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683.12912700000004</v>
      </c>
      <c r="C6" s="179">
        <f t="shared" ca="1" si="4"/>
        <v>509.614328742</v>
      </c>
      <c r="D6" s="180">
        <f t="shared" ca="1" si="0"/>
        <v>164.15592921810003</v>
      </c>
      <c r="E6" s="180">
        <f t="shared" ca="1" si="0"/>
        <v>9.3588690399000019</v>
      </c>
      <c r="F6" s="181">
        <f t="shared" ca="1" si="0"/>
        <v>0</v>
      </c>
      <c r="G6" s="182">
        <f t="shared" ca="1" si="1"/>
        <v>368</v>
      </c>
      <c r="H6" s="182">
        <f t="shared" ca="1" si="2"/>
        <v>354.78879999999998</v>
      </c>
      <c r="I6" s="183">
        <f t="shared" ca="1" si="5"/>
        <v>269.95</v>
      </c>
      <c r="J6" s="180">
        <f t="shared" ca="1" si="6"/>
        <v>81.95</v>
      </c>
      <c r="K6" s="180">
        <f t="shared" ca="1" si="7"/>
        <v>2.89</v>
      </c>
      <c r="L6" s="180">
        <f t="shared" ca="1" si="8"/>
        <v>0</v>
      </c>
      <c r="M6" s="181">
        <f t="shared" ca="1" si="9"/>
        <v>354.78999999999996</v>
      </c>
      <c r="N6" s="179">
        <f t="shared" ca="1" si="10"/>
        <v>269.94908695284533</v>
      </c>
      <c r="O6" s="180">
        <f t="shared" ca="1" si="11"/>
        <v>81.949722821951013</v>
      </c>
      <c r="P6" s="180">
        <f t="shared" ca="1" si="12"/>
        <v>2.889990225203642</v>
      </c>
      <c r="Q6" s="180">
        <f t="shared" ca="1" si="13"/>
        <v>0</v>
      </c>
      <c r="R6" s="181">
        <f t="shared" ca="1" si="14"/>
        <v>354.78879999999998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683.12912700000004</v>
      </c>
      <c r="C7" s="179">
        <f t="shared" ca="1" si="4"/>
        <v>509.614328742</v>
      </c>
      <c r="D7" s="180">
        <f t="shared" ca="1" si="0"/>
        <v>164.15592921810003</v>
      </c>
      <c r="E7" s="180">
        <f t="shared" ca="1" si="0"/>
        <v>9.3588690399000019</v>
      </c>
      <c r="F7" s="181">
        <f t="shared" ca="1" si="0"/>
        <v>0</v>
      </c>
      <c r="G7" s="182">
        <f t="shared" ca="1" si="1"/>
        <v>368</v>
      </c>
      <c r="H7" s="182">
        <f t="shared" ca="1" si="2"/>
        <v>354.78879999999998</v>
      </c>
      <c r="I7" s="183">
        <f t="shared" ca="1" si="5"/>
        <v>269.95</v>
      </c>
      <c r="J7" s="180">
        <f t="shared" ca="1" si="6"/>
        <v>81.95</v>
      </c>
      <c r="K7" s="180">
        <f t="shared" ca="1" si="7"/>
        <v>2.89</v>
      </c>
      <c r="L7" s="180">
        <f t="shared" ca="1" si="8"/>
        <v>0</v>
      </c>
      <c r="M7" s="181">
        <f t="shared" ca="1" si="9"/>
        <v>354.78999999999996</v>
      </c>
      <c r="N7" s="179">
        <f t="shared" ca="1" si="10"/>
        <v>269.94908695284533</v>
      </c>
      <c r="O7" s="180">
        <f t="shared" ca="1" si="11"/>
        <v>81.949722821951013</v>
      </c>
      <c r="P7" s="180">
        <f t="shared" ca="1" si="12"/>
        <v>2.889990225203642</v>
      </c>
      <c r="Q7" s="180">
        <f t="shared" ca="1" si="13"/>
        <v>0</v>
      </c>
      <c r="R7" s="181">
        <f t="shared" ca="1" si="14"/>
        <v>354.78879999999998</v>
      </c>
      <c r="W7" s="46"/>
      <c r="X7" s="46">
        <v>7</v>
      </c>
    </row>
    <row r="8" spans="1:24">
      <c r="A8" s="61" t="s">
        <v>50</v>
      </c>
      <c r="B8" s="174">
        <f t="shared" ca="1" si="3"/>
        <v>683.12912700000004</v>
      </c>
      <c r="C8" s="179">
        <f t="shared" ca="1" si="4"/>
        <v>509.614328742</v>
      </c>
      <c r="D8" s="180">
        <f t="shared" ca="1" si="0"/>
        <v>164.15592921810003</v>
      </c>
      <c r="E8" s="180">
        <f t="shared" ca="1" si="0"/>
        <v>9.3588690399000019</v>
      </c>
      <c r="F8" s="181">
        <f t="shared" ca="1" si="0"/>
        <v>0</v>
      </c>
      <c r="G8" s="182">
        <f t="shared" ca="1" si="1"/>
        <v>368</v>
      </c>
      <c r="H8" s="182">
        <f t="shared" ca="1" si="2"/>
        <v>354.78879999999998</v>
      </c>
      <c r="I8" s="183">
        <f t="shared" ca="1" si="5"/>
        <v>269.95</v>
      </c>
      <c r="J8" s="180">
        <f t="shared" ca="1" si="6"/>
        <v>81.95</v>
      </c>
      <c r="K8" s="180">
        <f t="shared" ca="1" si="7"/>
        <v>2.89</v>
      </c>
      <c r="L8" s="180">
        <f t="shared" ca="1" si="8"/>
        <v>0</v>
      </c>
      <c r="M8" s="181">
        <f t="shared" ca="1" si="9"/>
        <v>354.78999999999996</v>
      </c>
      <c r="N8" s="179">
        <f t="shared" ca="1" si="10"/>
        <v>269.94908695284533</v>
      </c>
      <c r="O8" s="180">
        <f t="shared" ca="1" si="11"/>
        <v>81.949722821951013</v>
      </c>
      <c r="P8" s="180">
        <f t="shared" ca="1" si="12"/>
        <v>2.889990225203642</v>
      </c>
      <c r="Q8" s="180">
        <f t="shared" ca="1" si="13"/>
        <v>0</v>
      </c>
      <c r="R8" s="181">
        <f t="shared" ca="1" si="14"/>
        <v>354.78879999999998</v>
      </c>
      <c r="W8" s="46"/>
      <c r="X8" s="46">
        <v>8</v>
      </c>
    </row>
    <row r="9" spans="1:24">
      <c r="A9" s="61" t="s">
        <v>51</v>
      </c>
      <c r="B9" s="174">
        <f t="shared" ca="1" si="3"/>
        <v>683.12912700000004</v>
      </c>
      <c r="C9" s="179">
        <f t="shared" ca="1" si="4"/>
        <v>509.614328742</v>
      </c>
      <c r="D9" s="180">
        <f t="shared" ca="1" si="0"/>
        <v>164.15592921810003</v>
      </c>
      <c r="E9" s="180">
        <f t="shared" ca="1" si="0"/>
        <v>9.3588690399000019</v>
      </c>
      <c r="F9" s="181">
        <f t="shared" ca="1" si="0"/>
        <v>0</v>
      </c>
      <c r="G9" s="182">
        <f t="shared" ca="1" si="1"/>
        <v>368</v>
      </c>
      <c r="H9" s="182">
        <f t="shared" ca="1" si="2"/>
        <v>354.78879999999998</v>
      </c>
      <c r="I9" s="183">
        <f t="shared" ca="1" si="5"/>
        <v>269.95</v>
      </c>
      <c r="J9" s="180">
        <f t="shared" ca="1" si="6"/>
        <v>81.95</v>
      </c>
      <c r="K9" s="180">
        <f t="shared" ca="1" si="7"/>
        <v>2.89</v>
      </c>
      <c r="L9" s="180">
        <f t="shared" ca="1" si="8"/>
        <v>0</v>
      </c>
      <c r="M9" s="181">
        <f t="shared" ca="1" si="9"/>
        <v>354.78999999999996</v>
      </c>
      <c r="N9" s="179">
        <f t="shared" ca="1" si="10"/>
        <v>269.94908695284533</v>
      </c>
      <c r="O9" s="180">
        <f t="shared" ca="1" si="11"/>
        <v>81.949722821951013</v>
      </c>
      <c r="P9" s="180">
        <f t="shared" ca="1" si="12"/>
        <v>2.889990225203642</v>
      </c>
      <c r="Q9" s="180">
        <f t="shared" ca="1" si="13"/>
        <v>0</v>
      </c>
      <c r="R9" s="181">
        <f t="shared" ca="1" si="14"/>
        <v>354.78879999999998</v>
      </c>
      <c r="W9" s="46"/>
      <c r="X9" s="46">
        <v>9</v>
      </c>
    </row>
    <row r="10" spans="1:24">
      <c r="A10" s="61" t="s">
        <v>52</v>
      </c>
      <c r="B10" s="174">
        <f t="shared" ca="1" si="3"/>
        <v>683.12912700000004</v>
      </c>
      <c r="C10" s="179">
        <f t="shared" ca="1" si="4"/>
        <v>509.614328742</v>
      </c>
      <c r="D10" s="180">
        <f t="shared" ca="1" si="0"/>
        <v>164.15592921810003</v>
      </c>
      <c r="E10" s="180">
        <f t="shared" ca="1" si="0"/>
        <v>9.3588690399000019</v>
      </c>
      <c r="F10" s="181">
        <f t="shared" ca="1" si="0"/>
        <v>0</v>
      </c>
      <c r="G10" s="182">
        <f t="shared" ca="1" si="1"/>
        <v>368</v>
      </c>
      <c r="H10" s="182">
        <f t="shared" ca="1" si="2"/>
        <v>354.78879999999998</v>
      </c>
      <c r="I10" s="183">
        <f t="shared" ca="1" si="5"/>
        <v>269.95</v>
      </c>
      <c r="J10" s="180">
        <f t="shared" ca="1" si="6"/>
        <v>81.95</v>
      </c>
      <c r="K10" s="180">
        <f t="shared" ca="1" si="7"/>
        <v>2.89</v>
      </c>
      <c r="L10" s="180">
        <f t="shared" ca="1" si="8"/>
        <v>0</v>
      </c>
      <c r="M10" s="181">
        <f t="shared" ca="1" si="9"/>
        <v>354.78999999999996</v>
      </c>
      <c r="N10" s="179">
        <f t="shared" ca="1" si="10"/>
        <v>269.94908695284533</v>
      </c>
      <c r="O10" s="180">
        <f t="shared" ca="1" si="11"/>
        <v>81.949722821951013</v>
      </c>
      <c r="P10" s="180">
        <f t="shared" ca="1" si="12"/>
        <v>2.889990225203642</v>
      </c>
      <c r="Q10" s="180">
        <f t="shared" ca="1" si="13"/>
        <v>0</v>
      </c>
      <c r="R10" s="181">
        <f t="shared" ca="1" si="14"/>
        <v>354.78879999999998</v>
      </c>
      <c r="W10" s="46"/>
      <c r="X10" s="46">
        <v>10</v>
      </c>
    </row>
    <row r="11" spans="1:24">
      <c r="A11" s="61" t="s">
        <v>53</v>
      </c>
      <c r="B11" s="174">
        <f t="shared" ca="1" si="3"/>
        <v>683.12912700000004</v>
      </c>
      <c r="C11" s="179">
        <f t="shared" ca="1" si="4"/>
        <v>509.614328742</v>
      </c>
      <c r="D11" s="180">
        <f t="shared" ca="1" si="0"/>
        <v>164.15592921810003</v>
      </c>
      <c r="E11" s="180">
        <f t="shared" ca="1" si="0"/>
        <v>9.3588690399000019</v>
      </c>
      <c r="F11" s="181">
        <f t="shared" ca="1" si="0"/>
        <v>0</v>
      </c>
      <c r="G11" s="182">
        <f t="shared" ca="1" si="1"/>
        <v>368</v>
      </c>
      <c r="H11" s="182">
        <f t="shared" ca="1" si="2"/>
        <v>354.78879999999998</v>
      </c>
      <c r="I11" s="183">
        <f t="shared" ca="1" si="5"/>
        <v>269.95</v>
      </c>
      <c r="J11" s="180">
        <f t="shared" ca="1" si="6"/>
        <v>81.95</v>
      </c>
      <c r="K11" s="180">
        <f t="shared" ca="1" si="7"/>
        <v>2.89</v>
      </c>
      <c r="L11" s="180">
        <f t="shared" ca="1" si="8"/>
        <v>0</v>
      </c>
      <c r="M11" s="181">
        <f t="shared" ca="1" si="9"/>
        <v>354.78999999999996</v>
      </c>
      <c r="N11" s="179">
        <f t="shared" ca="1" si="10"/>
        <v>269.94908695284533</v>
      </c>
      <c r="O11" s="180">
        <f t="shared" ca="1" si="11"/>
        <v>81.949722821951013</v>
      </c>
      <c r="P11" s="180">
        <f t="shared" ca="1" si="12"/>
        <v>2.889990225203642</v>
      </c>
      <c r="Q11" s="180">
        <f t="shared" ca="1" si="13"/>
        <v>0</v>
      </c>
      <c r="R11" s="181">
        <f t="shared" ca="1" si="14"/>
        <v>354.78879999999998</v>
      </c>
      <c r="W11" s="46"/>
      <c r="X11" s="46">
        <v>11</v>
      </c>
    </row>
    <row r="12" spans="1:24">
      <c r="A12" s="61" t="s">
        <v>54</v>
      </c>
      <c r="B12" s="174">
        <f t="shared" ca="1" si="3"/>
        <v>683.12912700000004</v>
      </c>
      <c r="C12" s="179">
        <f t="shared" ca="1" si="4"/>
        <v>509.614328742</v>
      </c>
      <c r="D12" s="180">
        <f t="shared" ca="1" si="0"/>
        <v>164.15592921810003</v>
      </c>
      <c r="E12" s="180">
        <f t="shared" ca="1" si="0"/>
        <v>9.3588690399000019</v>
      </c>
      <c r="F12" s="181">
        <f t="shared" ca="1" si="0"/>
        <v>0</v>
      </c>
      <c r="G12" s="182">
        <f t="shared" ca="1" si="1"/>
        <v>368</v>
      </c>
      <c r="H12" s="182">
        <f t="shared" ca="1" si="2"/>
        <v>354.78879999999998</v>
      </c>
      <c r="I12" s="183">
        <f t="shared" ca="1" si="5"/>
        <v>269.95</v>
      </c>
      <c r="J12" s="180">
        <f t="shared" ca="1" si="6"/>
        <v>81.95</v>
      </c>
      <c r="K12" s="180">
        <f t="shared" ca="1" si="7"/>
        <v>2.89</v>
      </c>
      <c r="L12" s="180">
        <f t="shared" ca="1" si="8"/>
        <v>0</v>
      </c>
      <c r="M12" s="181">
        <f t="shared" ca="1" si="9"/>
        <v>354.78999999999996</v>
      </c>
      <c r="N12" s="179">
        <f t="shared" ca="1" si="10"/>
        <v>269.94908695284533</v>
      </c>
      <c r="O12" s="180">
        <f t="shared" ca="1" si="11"/>
        <v>81.949722821951013</v>
      </c>
      <c r="P12" s="180">
        <f t="shared" ca="1" si="12"/>
        <v>2.889990225203642</v>
      </c>
      <c r="Q12" s="180">
        <f t="shared" ca="1" si="13"/>
        <v>0</v>
      </c>
      <c r="R12" s="181">
        <f t="shared" ca="1" si="14"/>
        <v>354.78879999999998</v>
      </c>
      <c r="W12" s="46"/>
      <c r="X12" s="46">
        <v>12</v>
      </c>
    </row>
    <row r="13" spans="1:24">
      <c r="A13" s="61" t="s">
        <v>55</v>
      </c>
      <c r="B13" s="174">
        <f t="shared" ca="1" si="3"/>
        <v>683.12912700000004</v>
      </c>
      <c r="C13" s="179">
        <f t="shared" ca="1" si="4"/>
        <v>509.614328742</v>
      </c>
      <c r="D13" s="180">
        <f t="shared" ca="1" si="0"/>
        <v>164.15592921810003</v>
      </c>
      <c r="E13" s="180">
        <f t="shared" ca="1" si="0"/>
        <v>9.3588690399000019</v>
      </c>
      <c r="F13" s="181">
        <f t="shared" ca="1" si="0"/>
        <v>0</v>
      </c>
      <c r="G13" s="182">
        <f t="shared" ca="1" si="1"/>
        <v>368</v>
      </c>
      <c r="H13" s="182">
        <f t="shared" ca="1" si="2"/>
        <v>354.78879999999998</v>
      </c>
      <c r="I13" s="183">
        <f t="shared" ca="1" si="5"/>
        <v>269.95</v>
      </c>
      <c r="J13" s="180">
        <f t="shared" ca="1" si="6"/>
        <v>81.95</v>
      </c>
      <c r="K13" s="180">
        <f t="shared" ca="1" si="7"/>
        <v>2.89</v>
      </c>
      <c r="L13" s="180">
        <f t="shared" ca="1" si="8"/>
        <v>0</v>
      </c>
      <c r="M13" s="181">
        <f t="shared" ca="1" si="9"/>
        <v>354.78999999999996</v>
      </c>
      <c r="N13" s="179">
        <f t="shared" ca="1" si="10"/>
        <v>269.94908695284533</v>
      </c>
      <c r="O13" s="180">
        <f t="shared" ca="1" si="11"/>
        <v>81.949722821951013</v>
      </c>
      <c r="P13" s="180">
        <f t="shared" ca="1" si="12"/>
        <v>2.889990225203642</v>
      </c>
      <c r="Q13" s="180">
        <f t="shared" ca="1" si="13"/>
        <v>0</v>
      </c>
      <c r="R13" s="181">
        <f t="shared" ca="1" si="14"/>
        <v>354.78879999999998</v>
      </c>
      <c r="W13" s="46"/>
      <c r="X13" s="46">
        <v>13</v>
      </c>
    </row>
    <row r="14" spans="1:24">
      <c r="A14" s="61" t="s">
        <v>56</v>
      </c>
      <c r="B14" s="174">
        <f t="shared" ca="1" si="3"/>
        <v>683.12912700000004</v>
      </c>
      <c r="C14" s="179">
        <f t="shared" ca="1" si="4"/>
        <v>509.614328742</v>
      </c>
      <c r="D14" s="180">
        <f t="shared" ca="1" si="0"/>
        <v>164.15592921810003</v>
      </c>
      <c r="E14" s="180">
        <f t="shared" ca="1" si="0"/>
        <v>9.3588690399000019</v>
      </c>
      <c r="F14" s="181">
        <f t="shared" ca="1" si="0"/>
        <v>0</v>
      </c>
      <c r="G14" s="182">
        <f t="shared" ca="1" si="1"/>
        <v>368</v>
      </c>
      <c r="H14" s="182">
        <f t="shared" ca="1" si="2"/>
        <v>354.78879999999998</v>
      </c>
      <c r="I14" s="183">
        <f t="shared" ca="1" si="5"/>
        <v>269.95</v>
      </c>
      <c r="J14" s="180">
        <f t="shared" ca="1" si="6"/>
        <v>81.95</v>
      </c>
      <c r="K14" s="180">
        <f t="shared" ca="1" si="7"/>
        <v>2.89</v>
      </c>
      <c r="L14" s="180">
        <f t="shared" ca="1" si="8"/>
        <v>0</v>
      </c>
      <c r="M14" s="181">
        <f t="shared" ca="1" si="9"/>
        <v>354.78999999999996</v>
      </c>
      <c r="N14" s="179">
        <f t="shared" ca="1" si="10"/>
        <v>269.94908695284533</v>
      </c>
      <c r="O14" s="180">
        <f t="shared" ca="1" si="11"/>
        <v>81.949722821951013</v>
      </c>
      <c r="P14" s="180">
        <f t="shared" ca="1" si="12"/>
        <v>2.889990225203642</v>
      </c>
      <c r="Q14" s="180">
        <f t="shared" ca="1" si="13"/>
        <v>0</v>
      </c>
      <c r="R14" s="181">
        <f t="shared" ca="1" si="14"/>
        <v>354.78879999999998</v>
      </c>
      <c r="W14" s="46"/>
      <c r="X14" s="46">
        <v>14</v>
      </c>
    </row>
    <row r="15" spans="1:24">
      <c r="A15" s="61" t="s">
        <v>57</v>
      </c>
      <c r="B15" s="174">
        <f t="shared" ca="1" si="3"/>
        <v>683.12912700000004</v>
      </c>
      <c r="C15" s="179">
        <f t="shared" ca="1" si="4"/>
        <v>509.614328742</v>
      </c>
      <c r="D15" s="180">
        <f t="shared" ca="1" si="0"/>
        <v>164.15592921810003</v>
      </c>
      <c r="E15" s="180">
        <f t="shared" ca="1" si="0"/>
        <v>9.3588690399000019</v>
      </c>
      <c r="F15" s="181">
        <f t="shared" ca="1" si="0"/>
        <v>0</v>
      </c>
      <c r="G15" s="182">
        <f t="shared" ca="1" si="1"/>
        <v>365.16</v>
      </c>
      <c r="H15" s="182">
        <f t="shared" ca="1" si="2"/>
        <v>352.05075599999998</v>
      </c>
      <c r="I15" s="183">
        <f t="shared" ca="1" si="5"/>
        <v>269.95</v>
      </c>
      <c r="J15" s="180">
        <f t="shared" ca="1" si="6"/>
        <v>79.209999999999994</v>
      </c>
      <c r="K15" s="180">
        <f t="shared" ca="1" si="7"/>
        <v>2.89</v>
      </c>
      <c r="L15" s="180">
        <f t="shared" ca="1" si="8"/>
        <v>0</v>
      </c>
      <c r="M15" s="181">
        <f t="shared" ca="1" si="9"/>
        <v>352.04999999999995</v>
      </c>
      <c r="N15" s="179">
        <f t="shared" ca="1" si="10"/>
        <v>269.95057969663401</v>
      </c>
      <c r="O15" s="180">
        <f t="shared" ca="1" si="11"/>
        <v>79.210170097315725</v>
      </c>
      <c r="P15" s="180">
        <f t="shared" ca="1" si="12"/>
        <v>2.8900062060502774</v>
      </c>
      <c r="Q15" s="180">
        <f t="shared" ca="1" si="13"/>
        <v>0</v>
      </c>
      <c r="R15" s="181">
        <f t="shared" ca="1" si="14"/>
        <v>352.05075599999998</v>
      </c>
      <c r="W15" s="46"/>
      <c r="X15" s="46">
        <v>15</v>
      </c>
    </row>
    <row r="16" spans="1:24">
      <c r="A16" s="61" t="s">
        <v>58</v>
      </c>
      <c r="B16" s="174">
        <f t="shared" ca="1" si="3"/>
        <v>683.12912700000004</v>
      </c>
      <c r="C16" s="179">
        <f t="shared" ca="1" si="4"/>
        <v>509.614328742</v>
      </c>
      <c r="D16" s="180">
        <f t="shared" ca="1" si="0"/>
        <v>164.15592921810003</v>
      </c>
      <c r="E16" s="180">
        <f t="shared" ca="1" si="0"/>
        <v>9.3588690399000019</v>
      </c>
      <c r="F16" s="181">
        <f t="shared" ca="1" si="0"/>
        <v>0</v>
      </c>
      <c r="G16" s="182">
        <f t="shared" ca="1" si="1"/>
        <v>365.16</v>
      </c>
      <c r="H16" s="182">
        <f t="shared" ca="1" si="2"/>
        <v>352.05075599999998</v>
      </c>
      <c r="I16" s="183">
        <f t="shared" ca="1" si="5"/>
        <v>269.95</v>
      </c>
      <c r="J16" s="180">
        <f t="shared" ca="1" si="6"/>
        <v>79.209999999999994</v>
      </c>
      <c r="K16" s="180">
        <f t="shared" ca="1" si="7"/>
        <v>2.89</v>
      </c>
      <c r="L16" s="180">
        <f t="shared" ca="1" si="8"/>
        <v>0</v>
      </c>
      <c r="M16" s="181">
        <f t="shared" ca="1" si="9"/>
        <v>352.04999999999995</v>
      </c>
      <c r="N16" s="179">
        <f t="shared" ca="1" si="10"/>
        <v>269.95057969663401</v>
      </c>
      <c r="O16" s="180">
        <f t="shared" ca="1" si="11"/>
        <v>79.210170097315725</v>
      </c>
      <c r="P16" s="180">
        <f t="shared" ca="1" si="12"/>
        <v>2.8900062060502774</v>
      </c>
      <c r="Q16" s="180">
        <f t="shared" ca="1" si="13"/>
        <v>0</v>
      </c>
      <c r="R16" s="181">
        <f t="shared" ca="1" si="14"/>
        <v>352.05075599999998</v>
      </c>
      <c r="W16" s="46"/>
      <c r="X16" s="46">
        <v>16</v>
      </c>
    </row>
    <row r="17" spans="1:24">
      <c r="A17" s="61" t="s">
        <v>59</v>
      </c>
      <c r="B17" s="174">
        <f t="shared" ca="1" si="3"/>
        <v>683.12912700000004</v>
      </c>
      <c r="C17" s="179">
        <f t="shared" ca="1" si="4"/>
        <v>509.614328742</v>
      </c>
      <c r="D17" s="180">
        <f t="shared" ca="1" si="0"/>
        <v>164.15592921810003</v>
      </c>
      <c r="E17" s="180">
        <f t="shared" ca="1" si="0"/>
        <v>9.3588690399000019</v>
      </c>
      <c r="F17" s="181">
        <f t="shared" ca="1" si="0"/>
        <v>0</v>
      </c>
      <c r="G17" s="182">
        <f t="shared" ca="1" si="1"/>
        <v>365.16</v>
      </c>
      <c r="H17" s="182">
        <f t="shared" ca="1" si="2"/>
        <v>352.05075599999998</v>
      </c>
      <c r="I17" s="183">
        <f t="shared" ca="1" si="5"/>
        <v>269.95</v>
      </c>
      <c r="J17" s="180">
        <f t="shared" ca="1" si="6"/>
        <v>79.209999999999994</v>
      </c>
      <c r="K17" s="180">
        <f t="shared" ca="1" si="7"/>
        <v>2.89</v>
      </c>
      <c r="L17" s="180">
        <f t="shared" ca="1" si="8"/>
        <v>0</v>
      </c>
      <c r="M17" s="181">
        <f t="shared" ca="1" si="9"/>
        <v>352.04999999999995</v>
      </c>
      <c r="N17" s="179">
        <f t="shared" ca="1" si="10"/>
        <v>269.95057969663401</v>
      </c>
      <c r="O17" s="180">
        <f t="shared" ca="1" si="11"/>
        <v>79.210170097315725</v>
      </c>
      <c r="P17" s="180">
        <f t="shared" ca="1" si="12"/>
        <v>2.8900062060502774</v>
      </c>
      <c r="Q17" s="180">
        <f t="shared" ca="1" si="13"/>
        <v>0</v>
      </c>
      <c r="R17" s="181">
        <f t="shared" ca="1" si="14"/>
        <v>352.05075599999998</v>
      </c>
      <c r="W17" s="46"/>
      <c r="X17" s="46">
        <v>17</v>
      </c>
    </row>
    <row r="18" spans="1:24">
      <c r="A18" s="61" t="s">
        <v>60</v>
      </c>
      <c r="B18" s="174">
        <f t="shared" ca="1" si="3"/>
        <v>683.12912700000004</v>
      </c>
      <c r="C18" s="179">
        <f t="shared" ca="1" si="4"/>
        <v>509.614328742</v>
      </c>
      <c r="D18" s="180">
        <f t="shared" ca="1" si="0"/>
        <v>164.15592921810003</v>
      </c>
      <c r="E18" s="180">
        <f t="shared" ca="1" si="0"/>
        <v>9.3588690399000019</v>
      </c>
      <c r="F18" s="181">
        <f t="shared" ca="1" si="0"/>
        <v>0</v>
      </c>
      <c r="G18" s="182">
        <f t="shared" ca="1" si="1"/>
        <v>365.16</v>
      </c>
      <c r="H18" s="182">
        <f t="shared" ca="1" si="2"/>
        <v>352.05075599999998</v>
      </c>
      <c r="I18" s="183">
        <f t="shared" ca="1" si="5"/>
        <v>269.95</v>
      </c>
      <c r="J18" s="180">
        <f t="shared" ca="1" si="6"/>
        <v>79.209999999999994</v>
      </c>
      <c r="K18" s="180">
        <f t="shared" ca="1" si="7"/>
        <v>2.89</v>
      </c>
      <c r="L18" s="180">
        <f t="shared" ca="1" si="8"/>
        <v>0</v>
      </c>
      <c r="M18" s="181">
        <f t="shared" ca="1" si="9"/>
        <v>352.04999999999995</v>
      </c>
      <c r="N18" s="179">
        <f t="shared" ca="1" si="10"/>
        <v>269.95057969663401</v>
      </c>
      <c r="O18" s="180">
        <f t="shared" ca="1" si="11"/>
        <v>79.210170097315725</v>
      </c>
      <c r="P18" s="180">
        <f t="shared" ca="1" si="12"/>
        <v>2.8900062060502774</v>
      </c>
      <c r="Q18" s="180">
        <f t="shared" ca="1" si="13"/>
        <v>0</v>
      </c>
      <c r="R18" s="181">
        <f t="shared" ca="1" si="14"/>
        <v>352.05075599999998</v>
      </c>
      <c r="W18" s="46"/>
      <c r="X18" s="46">
        <v>18</v>
      </c>
    </row>
    <row r="19" spans="1:24">
      <c r="A19" s="61" t="s">
        <v>61</v>
      </c>
      <c r="B19" s="174">
        <f t="shared" ca="1" si="3"/>
        <v>683.12912700000004</v>
      </c>
      <c r="C19" s="179">
        <f t="shared" ca="1" si="4"/>
        <v>509.614328742</v>
      </c>
      <c r="D19" s="180">
        <f t="shared" ca="1" si="4"/>
        <v>164.15592921810003</v>
      </c>
      <c r="E19" s="180">
        <f t="shared" ca="1" si="4"/>
        <v>9.3588690399000019</v>
      </c>
      <c r="F19" s="181">
        <f t="shared" ca="1" si="4"/>
        <v>0</v>
      </c>
      <c r="G19" s="182">
        <f t="shared" ca="1" si="1"/>
        <v>365.16</v>
      </c>
      <c r="H19" s="182">
        <f t="shared" ca="1" si="2"/>
        <v>352.05075599999998</v>
      </c>
      <c r="I19" s="183">
        <f t="shared" ca="1" si="5"/>
        <v>269.95</v>
      </c>
      <c r="J19" s="180">
        <f t="shared" ca="1" si="6"/>
        <v>79.209999999999994</v>
      </c>
      <c r="K19" s="180">
        <f t="shared" ca="1" si="7"/>
        <v>2.89</v>
      </c>
      <c r="L19" s="180">
        <f t="shared" ca="1" si="8"/>
        <v>0</v>
      </c>
      <c r="M19" s="181">
        <f t="shared" ca="1" si="9"/>
        <v>352.04999999999995</v>
      </c>
      <c r="N19" s="179">
        <f t="shared" ca="1" si="10"/>
        <v>269.95057969663401</v>
      </c>
      <c r="O19" s="180">
        <f t="shared" ca="1" si="11"/>
        <v>79.210170097315725</v>
      </c>
      <c r="P19" s="180">
        <f t="shared" ca="1" si="12"/>
        <v>2.8900062060502774</v>
      </c>
      <c r="Q19" s="180">
        <f t="shared" ca="1" si="13"/>
        <v>0</v>
      </c>
      <c r="R19" s="181">
        <f t="shared" ca="1" si="14"/>
        <v>352.05075599999998</v>
      </c>
      <c r="W19" s="46"/>
      <c r="X19" s="46">
        <v>19</v>
      </c>
    </row>
    <row r="20" spans="1:24">
      <c r="A20" s="61" t="s">
        <v>62</v>
      </c>
      <c r="B20" s="174">
        <f t="shared" ca="1" si="3"/>
        <v>683.12912700000004</v>
      </c>
      <c r="C20" s="179">
        <f t="shared" ca="1" si="4"/>
        <v>509.614328742</v>
      </c>
      <c r="D20" s="180">
        <f t="shared" ca="1" si="4"/>
        <v>164.15592921810003</v>
      </c>
      <c r="E20" s="180">
        <f t="shared" ca="1" si="4"/>
        <v>9.3588690399000019</v>
      </c>
      <c r="F20" s="181">
        <f t="shared" ca="1" si="4"/>
        <v>0</v>
      </c>
      <c r="G20" s="182">
        <f t="shared" ca="1" si="1"/>
        <v>365.16</v>
      </c>
      <c r="H20" s="182">
        <f t="shared" ca="1" si="2"/>
        <v>352.05075599999998</v>
      </c>
      <c r="I20" s="183">
        <f t="shared" ca="1" si="5"/>
        <v>269.95</v>
      </c>
      <c r="J20" s="180">
        <f t="shared" ca="1" si="6"/>
        <v>79.209999999999994</v>
      </c>
      <c r="K20" s="180">
        <f t="shared" ca="1" si="7"/>
        <v>2.89</v>
      </c>
      <c r="L20" s="180">
        <f t="shared" ca="1" si="8"/>
        <v>0</v>
      </c>
      <c r="M20" s="181">
        <f t="shared" ca="1" si="9"/>
        <v>352.04999999999995</v>
      </c>
      <c r="N20" s="179">
        <f t="shared" ca="1" si="10"/>
        <v>269.95057969663401</v>
      </c>
      <c r="O20" s="180">
        <f t="shared" ca="1" si="11"/>
        <v>79.210170097315725</v>
      </c>
      <c r="P20" s="180">
        <f t="shared" ca="1" si="12"/>
        <v>2.8900062060502774</v>
      </c>
      <c r="Q20" s="180">
        <f t="shared" ca="1" si="13"/>
        <v>0</v>
      </c>
      <c r="R20" s="181">
        <f t="shared" ca="1" si="14"/>
        <v>352.05075599999998</v>
      </c>
      <c r="W20" s="46"/>
      <c r="X20" s="46">
        <v>20</v>
      </c>
    </row>
    <row r="21" spans="1:24">
      <c r="A21" s="61" t="s">
        <v>63</v>
      </c>
      <c r="B21" s="174">
        <f t="shared" ca="1" si="3"/>
        <v>683.12912700000004</v>
      </c>
      <c r="C21" s="179">
        <f t="shared" ca="1" si="4"/>
        <v>509.614328742</v>
      </c>
      <c r="D21" s="180">
        <f t="shared" ca="1" si="4"/>
        <v>164.15592921810003</v>
      </c>
      <c r="E21" s="180">
        <f t="shared" ca="1" si="4"/>
        <v>9.3588690399000019</v>
      </c>
      <c r="F21" s="181">
        <f t="shared" ca="1" si="4"/>
        <v>0</v>
      </c>
      <c r="G21" s="182">
        <f t="shared" ca="1" si="1"/>
        <v>365.16</v>
      </c>
      <c r="H21" s="182">
        <f t="shared" ca="1" si="2"/>
        <v>352.05075599999998</v>
      </c>
      <c r="I21" s="183">
        <f t="shared" ca="1" si="5"/>
        <v>269.95</v>
      </c>
      <c r="J21" s="180">
        <f t="shared" ca="1" si="6"/>
        <v>79.209999999999994</v>
      </c>
      <c r="K21" s="180">
        <f t="shared" ca="1" si="7"/>
        <v>2.89</v>
      </c>
      <c r="L21" s="180">
        <f t="shared" ca="1" si="8"/>
        <v>0</v>
      </c>
      <c r="M21" s="181">
        <f t="shared" ca="1" si="9"/>
        <v>352.04999999999995</v>
      </c>
      <c r="N21" s="179">
        <f t="shared" ca="1" si="10"/>
        <v>269.95057969663401</v>
      </c>
      <c r="O21" s="180">
        <f t="shared" ca="1" si="11"/>
        <v>79.210170097315725</v>
      </c>
      <c r="P21" s="180">
        <f t="shared" ca="1" si="12"/>
        <v>2.8900062060502774</v>
      </c>
      <c r="Q21" s="180">
        <f t="shared" ca="1" si="13"/>
        <v>0</v>
      </c>
      <c r="R21" s="181">
        <f t="shared" ca="1" si="14"/>
        <v>352.05075599999998</v>
      </c>
      <c r="W21" s="46"/>
      <c r="X21" s="46">
        <v>21</v>
      </c>
    </row>
    <row r="22" spans="1:24">
      <c r="A22" s="61" t="s">
        <v>64</v>
      </c>
      <c r="B22" s="174">
        <f t="shared" ca="1" si="3"/>
        <v>683.12912700000004</v>
      </c>
      <c r="C22" s="179">
        <f t="shared" ca="1" si="4"/>
        <v>509.614328742</v>
      </c>
      <c r="D22" s="180">
        <f t="shared" ca="1" si="4"/>
        <v>164.15592921810003</v>
      </c>
      <c r="E22" s="180">
        <f t="shared" ca="1" si="4"/>
        <v>9.3588690399000019</v>
      </c>
      <c r="F22" s="181">
        <f t="shared" ca="1" si="4"/>
        <v>0</v>
      </c>
      <c r="G22" s="182">
        <f t="shared" ca="1" si="1"/>
        <v>365.16</v>
      </c>
      <c r="H22" s="182">
        <f t="shared" ca="1" si="2"/>
        <v>352.05075599999998</v>
      </c>
      <c r="I22" s="183">
        <f t="shared" ca="1" si="5"/>
        <v>269.95</v>
      </c>
      <c r="J22" s="180">
        <f t="shared" ca="1" si="6"/>
        <v>79.209999999999994</v>
      </c>
      <c r="K22" s="180">
        <f t="shared" ca="1" si="7"/>
        <v>2.89</v>
      </c>
      <c r="L22" s="180">
        <f t="shared" ca="1" si="8"/>
        <v>0</v>
      </c>
      <c r="M22" s="181">
        <f t="shared" ca="1" si="9"/>
        <v>352.04999999999995</v>
      </c>
      <c r="N22" s="179">
        <f t="shared" ca="1" si="10"/>
        <v>269.95057969663401</v>
      </c>
      <c r="O22" s="180">
        <f t="shared" ca="1" si="11"/>
        <v>79.210170097315725</v>
      </c>
      <c r="P22" s="180">
        <f t="shared" ca="1" si="12"/>
        <v>2.8900062060502774</v>
      </c>
      <c r="Q22" s="180">
        <f t="shared" ca="1" si="13"/>
        <v>0</v>
      </c>
      <c r="R22" s="181">
        <f t="shared" ca="1" si="14"/>
        <v>352.05075599999998</v>
      </c>
      <c r="W22" s="46"/>
      <c r="X22" s="46">
        <v>22</v>
      </c>
    </row>
    <row r="23" spans="1:24">
      <c r="A23" s="61" t="s">
        <v>65</v>
      </c>
      <c r="B23" s="174">
        <f t="shared" ca="1" si="3"/>
        <v>683.12912700000004</v>
      </c>
      <c r="C23" s="179">
        <f t="shared" ca="1" si="4"/>
        <v>509.614328742</v>
      </c>
      <c r="D23" s="180">
        <f t="shared" ca="1" si="4"/>
        <v>164.15592921810003</v>
      </c>
      <c r="E23" s="180">
        <f t="shared" ca="1" si="4"/>
        <v>9.3588690399000019</v>
      </c>
      <c r="F23" s="181">
        <f t="shared" ca="1" si="4"/>
        <v>0</v>
      </c>
      <c r="G23" s="182">
        <f t="shared" ca="1" si="1"/>
        <v>365.16</v>
      </c>
      <c r="H23" s="182">
        <f t="shared" ca="1" si="2"/>
        <v>352.05075599999998</v>
      </c>
      <c r="I23" s="183">
        <f t="shared" ca="1" si="5"/>
        <v>269.95</v>
      </c>
      <c r="J23" s="180">
        <f t="shared" ca="1" si="6"/>
        <v>79.209999999999994</v>
      </c>
      <c r="K23" s="180">
        <f t="shared" ca="1" si="7"/>
        <v>2.89</v>
      </c>
      <c r="L23" s="180">
        <f t="shared" ca="1" si="8"/>
        <v>0</v>
      </c>
      <c r="M23" s="181">
        <f t="shared" ca="1" si="9"/>
        <v>352.04999999999995</v>
      </c>
      <c r="N23" s="179">
        <f t="shared" ca="1" si="10"/>
        <v>269.95057969663401</v>
      </c>
      <c r="O23" s="180">
        <f t="shared" ca="1" si="11"/>
        <v>79.210170097315725</v>
      </c>
      <c r="P23" s="180">
        <f t="shared" ca="1" si="12"/>
        <v>2.8900062060502774</v>
      </c>
      <c r="Q23" s="180">
        <f t="shared" ca="1" si="13"/>
        <v>0</v>
      </c>
      <c r="R23" s="181">
        <f t="shared" ca="1" si="14"/>
        <v>352.05075599999998</v>
      </c>
      <c r="W23" s="46"/>
      <c r="X23" s="46">
        <v>23</v>
      </c>
    </row>
    <row r="24" spans="1:24">
      <c r="A24" s="61" t="s">
        <v>66</v>
      </c>
      <c r="B24" s="174">
        <f t="shared" ca="1" si="3"/>
        <v>683.12912700000004</v>
      </c>
      <c r="C24" s="179">
        <f t="shared" ca="1" si="4"/>
        <v>509.614328742</v>
      </c>
      <c r="D24" s="180">
        <f t="shared" ca="1" si="4"/>
        <v>164.15592921810003</v>
      </c>
      <c r="E24" s="180">
        <f t="shared" ca="1" si="4"/>
        <v>9.3588690399000019</v>
      </c>
      <c r="F24" s="181">
        <f t="shared" ca="1" si="4"/>
        <v>0</v>
      </c>
      <c r="G24" s="182">
        <f t="shared" ca="1" si="1"/>
        <v>365.16</v>
      </c>
      <c r="H24" s="182">
        <f t="shared" ca="1" si="2"/>
        <v>352.05075599999998</v>
      </c>
      <c r="I24" s="183">
        <f t="shared" ca="1" si="5"/>
        <v>269.95</v>
      </c>
      <c r="J24" s="180">
        <f t="shared" ca="1" si="6"/>
        <v>79.209999999999994</v>
      </c>
      <c r="K24" s="180">
        <f t="shared" ca="1" si="7"/>
        <v>2.89</v>
      </c>
      <c r="L24" s="180">
        <f t="shared" ca="1" si="8"/>
        <v>0</v>
      </c>
      <c r="M24" s="181">
        <f t="shared" ca="1" si="9"/>
        <v>352.04999999999995</v>
      </c>
      <c r="N24" s="179">
        <f t="shared" ca="1" si="10"/>
        <v>269.95057969663401</v>
      </c>
      <c r="O24" s="180">
        <f t="shared" ca="1" si="11"/>
        <v>79.210170097315725</v>
      </c>
      <c r="P24" s="180">
        <f t="shared" ca="1" si="12"/>
        <v>2.8900062060502774</v>
      </c>
      <c r="Q24" s="180">
        <f t="shared" ca="1" si="13"/>
        <v>0</v>
      </c>
      <c r="R24" s="181">
        <f t="shared" ca="1" si="14"/>
        <v>352.05075599999998</v>
      </c>
      <c r="W24" s="46"/>
      <c r="X24" s="46">
        <v>24</v>
      </c>
    </row>
    <row r="25" spans="1:24">
      <c r="A25" s="61" t="s">
        <v>67</v>
      </c>
      <c r="B25" s="174">
        <f t="shared" ca="1" si="3"/>
        <v>683.12912700000004</v>
      </c>
      <c r="C25" s="179">
        <f t="shared" ca="1" si="4"/>
        <v>509.614328742</v>
      </c>
      <c r="D25" s="180">
        <f t="shared" ca="1" si="4"/>
        <v>164.15592921810003</v>
      </c>
      <c r="E25" s="180">
        <f t="shared" ca="1" si="4"/>
        <v>9.3588690399000019</v>
      </c>
      <c r="F25" s="181">
        <f t="shared" ca="1" si="4"/>
        <v>0</v>
      </c>
      <c r="G25" s="182">
        <f t="shared" ca="1" si="1"/>
        <v>405.16</v>
      </c>
      <c r="H25" s="182">
        <f t="shared" ca="1" si="2"/>
        <v>390.614756</v>
      </c>
      <c r="I25" s="183">
        <f t="shared" ca="1" si="5"/>
        <v>308.51</v>
      </c>
      <c r="J25" s="180">
        <f t="shared" ca="1" si="6"/>
        <v>79.209999999999994</v>
      </c>
      <c r="K25" s="180">
        <f t="shared" ca="1" si="7"/>
        <v>2.89</v>
      </c>
      <c r="L25" s="180">
        <f t="shared" ca="1" si="8"/>
        <v>0</v>
      </c>
      <c r="M25" s="181">
        <f t="shared" ca="1" si="9"/>
        <v>390.60999999999996</v>
      </c>
      <c r="N25" s="179">
        <f t="shared" ca="1" si="10"/>
        <v>308.51375636455805</v>
      </c>
      <c r="O25" s="180">
        <f t="shared" ca="1" si="11"/>
        <v>79.210964447300384</v>
      </c>
      <c r="P25" s="180">
        <f t="shared" ca="1" si="12"/>
        <v>2.8900351881416251</v>
      </c>
      <c r="Q25" s="180">
        <f t="shared" ca="1" si="13"/>
        <v>0</v>
      </c>
      <c r="R25" s="181">
        <f t="shared" ca="1" si="14"/>
        <v>390.61475600000006</v>
      </c>
      <c r="W25" s="46"/>
      <c r="X25" s="46">
        <v>25</v>
      </c>
    </row>
    <row r="26" spans="1:24">
      <c r="A26" s="61" t="s">
        <v>68</v>
      </c>
      <c r="B26" s="174">
        <f t="shared" ca="1" si="3"/>
        <v>683.12912700000004</v>
      </c>
      <c r="C26" s="179">
        <f t="shared" ca="1" si="4"/>
        <v>509.614328742</v>
      </c>
      <c r="D26" s="180">
        <f t="shared" ca="1" si="4"/>
        <v>164.15592921810003</v>
      </c>
      <c r="E26" s="180">
        <f t="shared" ca="1" si="4"/>
        <v>9.3588690399000019</v>
      </c>
      <c r="F26" s="181">
        <f t="shared" ca="1" si="4"/>
        <v>0</v>
      </c>
      <c r="G26" s="182">
        <f t="shared" ca="1" si="1"/>
        <v>455.16</v>
      </c>
      <c r="H26" s="182">
        <f t="shared" ca="1" si="2"/>
        <v>438.81975599999998</v>
      </c>
      <c r="I26" s="183">
        <f t="shared" ca="1" si="5"/>
        <v>356.72</v>
      </c>
      <c r="J26" s="180">
        <f t="shared" ca="1" si="6"/>
        <v>79.209999999999994</v>
      </c>
      <c r="K26" s="180">
        <f t="shared" ca="1" si="7"/>
        <v>2.89</v>
      </c>
      <c r="L26" s="180">
        <f t="shared" ca="1" si="8"/>
        <v>0</v>
      </c>
      <c r="M26" s="181">
        <f t="shared" ca="1" si="9"/>
        <v>438.82</v>
      </c>
      <c r="N26" s="179">
        <f t="shared" ca="1" si="10"/>
        <v>356.71980165060847</v>
      </c>
      <c r="O26" s="180">
        <f t="shared" ca="1" si="11"/>
        <v>79.209955956337438</v>
      </c>
      <c r="P26" s="180">
        <f t="shared" ca="1" si="12"/>
        <v>2.8899983930540998</v>
      </c>
      <c r="Q26" s="180">
        <f t="shared" ca="1" si="13"/>
        <v>0</v>
      </c>
      <c r="R26" s="181">
        <f t="shared" ca="1" si="14"/>
        <v>438.81975600000004</v>
      </c>
      <c r="W26" s="46"/>
      <c r="X26" s="46">
        <v>26</v>
      </c>
    </row>
    <row r="27" spans="1:24">
      <c r="A27" s="61" t="s">
        <v>69</v>
      </c>
      <c r="B27" s="174">
        <f t="shared" ca="1" si="3"/>
        <v>683.12912700000004</v>
      </c>
      <c r="C27" s="179">
        <f t="shared" ca="1" si="4"/>
        <v>509.614328742</v>
      </c>
      <c r="D27" s="180">
        <f t="shared" ca="1" si="4"/>
        <v>164.15592921810003</v>
      </c>
      <c r="E27" s="180">
        <f t="shared" ca="1" si="4"/>
        <v>9.3588690399000019</v>
      </c>
      <c r="F27" s="181">
        <f t="shared" ca="1" si="4"/>
        <v>0</v>
      </c>
      <c r="G27" s="182">
        <f t="shared" ca="1" si="1"/>
        <v>505.16</v>
      </c>
      <c r="H27" s="182">
        <f t="shared" ca="1" si="2"/>
        <v>487.02475600000002</v>
      </c>
      <c r="I27" s="183">
        <f t="shared" ca="1" si="5"/>
        <v>404.92</v>
      </c>
      <c r="J27" s="180">
        <f t="shared" ca="1" si="6"/>
        <v>79.209999999999994</v>
      </c>
      <c r="K27" s="180">
        <f t="shared" ca="1" si="7"/>
        <v>2.89</v>
      </c>
      <c r="L27" s="180">
        <f t="shared" ca="1" si="8"/>
        <v>0</v>
      </c>
      <c r="M27" s="181">
        <f t="shared" ca="1" si="9"/>
        <v>487.02</v>
      </c>
      <c r="N27" s="179">
        <f t="shared" ca="1" si="10"/>
        <v>404.92395425140654</v>
      </c>
      <c r="O27" s="180">
        <f t="shared" ca="1" si="11"/>
        <v>79.210773526261761</v>
      </c>
      <c r="P27" s="180">
        <f t="shared" ca="1" si="12"/>
        <v>2.8900282223317322</v>
      </c>
      <c r="Q27" s="180">
        <f t="shared" ca="1" si="13"/>
        <v>0</v>
      </c>
      <c r="R27" s="181">
        <f t="shared" ca="1" si="14"/>
        <v>487.02475600000008</v>
      </c>
      <c r="W27" s="46"/>
      <c r="X27" s="46">
        <v>27</v>
      </c>
    </row>
    <row r="28" spans="1:24">
      <c r="A28" s="61" t="s">
        <v>70</v>
      </c>
      <c r="B28" s="174">
        <f t="shared" ca="1" si="3"/>
        <v>683.12912700000004</v>
      </c>
      <c r="C28" s="179">
        <f t="shared" ca="1" si="4"/>
        <v>509.614328742</v>
      </c>
      <c r="D28" s="180">
        <f t="shared" ca="1" si="4"/>
        <v>164.15592921810003</v>
      </c>
      <c r="E28" s="180">
        <f t="shared" ca="1" si="4"/>
        <v>9.3588690399000019</v>
      </c>
      <c r="F28" s="181">
        <f t="shared" ca="1" si="4"/>
        <v>0</v>
      </c>
      <c r="G28" s="182">
        <f t="shared" ca="1" si="1"/>
        <v>555.16</v>
      </c>
      <c r="H28" s="182">
        <f t="shared" ca="1" si="2"/>
        <v>535.22975599999995</v>
      </c>
      <c r="I28" s="183">
        <f t="shared" ca="1" si="5"/>
        <v>453.13</v>
      </c>
      <c r="J28" s="180">
        <f t="shared" ca="1" si="6"/>
        <v>79.209999999999994</v>
      </c>
      <c r="K28" s="180">
        <f t="shared" ca="1" si="7"/>
        <v>2.89</v>
      </c>
      <c r="L28" s="180">
        <f t="shared" ca="1" si="8"/>
        <v>0</v>
      </c>
      <c r="M28" s="181">
        <f t="shared" ca="1" si="9"/>
        <v>535.23</v>
      </c>
      <c r="N28" s="179">
        <f t="shared" ca="1" si="10"/>
        <v>453.12979342764788</v>
      </c>
      <c r="O28" s="180">
        <f t="shared" ca="1" si="11"/>
        <v>79.209963889841731</v>
      </c>
      <c r="P28" s="180">
        <f t="shared" ca="1" si="12"/>
        <v>2.8899986825103223</v>
      </c>
      <c r="Q28" s="180">
        <f t="shared" ca="1" si="13"/>
        <v>0</v>
      </c>
      <c r="R28" s="181">
        <f t="shared" ca="1" si="14"/>
        <v>535.22975599999984</v>
      </c>
      <c r="W28" s="46"/>
      <c r="X28" s="46">
        <v>28</v>
      </c>
    </row>
    <row r="29" spans="1:24">
      <c r="A29" s="61" t="s">
        <v>71</v>
      </c>
      <c r="B29" s="174">
        <f t="shared" ca="1" si="3"/>
        <v>683.12912700000004</v>
      </c>
      <c r="C29" s="179">
        <f t="shared" ca="1" si="4"/>
        <v>509.614328742</v>
      </c>
      <c r="D29" s="180">
        <f t="shared" ca="1" si="4"/>
        <v>164.15592921810003</v>
      </c>
      <c r="E29" s="180">
        <f t="shared" ca="1" si="4"/>
        <v>9.3588690399000019</v>
      </c>
      <c r="F29" s="181">
        <f t="shared" ca="1" si="4"/>
        <v>0</v>
      </c>
      <c r="G29" s="182">
        <f t="shared" ca="1" si="1"/>
        <v>594.77499999999998</v>
      </c>
      <c r="H29" s="182">
        <f t="shared" ca="1" si="2"/>
        <v>573.42257800000004</v>
      </c>
      <c r="I29" s="183">
        <f t="shared" ca="1" si="5"/>
        <v>491.32</v>
      </c>
      <c r="J29" s="180">
        <f t="shared" ca="1" si="6"/>
        <v>79.209999999999994</v>
      </c>
      <c r="K29" s="180">
        <f t="shared" ca="1" si="7"/>
        <v>2.89</v>
      </c>
      <c r="L29" s="180">
        <f t="shared" ca="1" si="8"/>
        <v>0</v>
      </c>
      <c r="M29" s="181">
        <f t="shared" ca="1" si="9"/>
        <v>573.41999999999996</v>
      </c>
      <c r="N29" s="179">
        <f t="shared" ca="1" si="10"/>
        <v>491.32220889219076</v>
      </c>
      <c r="O29" s="180">
        <f t="shared" ca="1" si="11"/>
        <v>79.210356114854733</v>
      </c>
      <c r="P29" s="180">
        <f t="shared" ca="1" si="12"/>
        <v>2.8900129929545537</v>
      </c>
      <c r="Q29" s="180">
        <f t="shared" ca="1" si="13"/>
        <v>0</v>
      </c>
      <c r="R29" s="181">
        <f t="shared" ca="1" si="14"/>
        <v>573.42257800000004</v>
      </c>
      <c r="W29" s="46"/>
      <c r="X29" s="46">
        <v>29</v>
      </c>
    </row>
    <row r="30" spans="1:24">
      <c r="A30" s="61" t="s">
        <v>72</v>
      </c>
      <c r="B30" s="174">
        <f t="shared" ca="1" si="3"/>
        <v>683.12912700000004</v>
      </c>
      <c r="C30" s="179">
        <f t="shared" ca="1" si="4"/>
        <v>509.614328742</v>
      </c>
      <c r="D30" s="180">
        <f t="shared" ca="1" si="4"/>
        <v>164.15592921810003</v>
      </c>
      <c r="E30" s="180">
        <f t="shared" ca="1" si="4"/>
        <v>9.3588690399000019</v>
      </c>
      <c r="F30" s="181">
        <f t="shared" ca="1" si="4"/>
        <v>0</v>
      </c>
      <c r="G30" s="182">
        <f t="shared" ca="1" si="1"/>
        <v>594.77499999999998</v>
      </c>
      <c r="H30" s="182">
        <f t="shared" ca="1" si="2"/>
        <v>573.42257800000004</v>
      </c>
      <c r="I30" s="183">
        <f t="shared" ca="1" si="5"/>
        <v>491.32</v>
      </c>
      <c r="J30" s="180">
        <f t="shared" ca="1" si="6"/>
        <v>79.209999999999994</v>
      </c>
      <c r="K30" s="180">
        <f t="shared" ca="1" si="7"/>
        <v>2.89</v>
      </c>
      <c r="L30" s="180">
        <f t="shared" ca="1" si="8"/>
        <v>0</v>
      </c>
      <c r="M30" s="181">
        <f t="shared" ca="1" si="9"/>
        <v>573.41999999999996</v>
      </c>
      <c r="N30" s="179">
        <f t="shared" ca="1" si="10"/>
        <v>491.32220889219076</v>
      </c>
      <c r="O30" s="180">
        <f t="shared" ca="1" si="11"/>
        <v>79.210356114854733</v>
      </c>
      <c r="P30" s="180">
        <f t="shared" ca="1" si="12"/>
        <v>2.8900129929545537</v>
      </c>
      <c r="Q30" s="180">
        <f t="shared" ca="1" si="13"/>
        <v>0</v>
      </c>
      <c r="R30" s="181">
        <f t="shared" ca="1" si="14"/>
        <v>573.42257800000004</v>
      </c>
      <c r="W30" s="46"/>
      <c r="X30" s="46">
        <v>30</v>
      </c>
    </row>
    <row r="31" spans="1:24">
      <c r="A31" s="61" t="s">
        <v>73</v>
      </c>
      <c r="B31" s="174">
        <f t="shared" ca="1" si="3"/>
        <v>683.12912700000004</v>
      </c>
      <c r="C31" s="179">
        <f t="shared" ca="1" si="4"/>
        <v>509.614328742</v>
      </c>
      <c r="D31" s="180">
        <f t="shared" ca="1" si="4"/>
        <v>164.15592921810003</v>
      </c>
      <c r="E31" s="180">
        <f t="shared" ca="1" si="4"/>
        <v>9.3588690399000019</v>
      </c>
      <c r="F31" s="181">
        <f t="shared" ca="1" si="4"/>
        <v>0</v>
      </c>
      <c r="G31" s="182">
        <f t="shared" ca="1" si="1"/>
        <v>594.77499999999998</v>
      </c>
      <c r="H31" s="182">
        <f t="shared" ca="1" si="2"/>
        <v>573.42257800000004</v>
      </c>
      <c r="I31" s="183">
        <f t="shared" ca="1" si="5"/>
        <v>491.32</v>
      </c>
      <c r="J31" s="180">
        <f t="shared" ca="1" si="6"/>
        <v>79.209999999999994</v>
      </c>
      <c r="K31" s="180">
        <f t="shared" ca="1" si="7"/>
        <v>2.89</v>
      </c>
      <c r="L31" s="180">
        <f t="shared" ca="1" si="8"/>
        <v>0</v>
      </c>
      <c r="M31" s="181">
        <f t="shared" ca="1" si="9"/>
        <v>573.41999999999996</v>
      </c>
      <c r="N31" s="179">
        <f t="shared" ca="1" si="10"/>
        <v>491.32220889219076</v>
      </c>
      <c r="O31" s="180">
        <f t="shared" ca="1" si="11"/>
        <v>79.210356114854733</v>
      </c>
      <c r="P31" s="180">
        <f t="shared" ca="1" si="12"/>
        <v>2.8900129929545537</v>
      </c>
      <c r="Q31" s="180">
        <f t="shared" ca="1" si="13"/>
        <v>0</v>
      </c>
      <c r="R31" s="181">
        <f t="shared" ca="1" si="14"/>
        <v>573.42257800000004</v>
      </c>
      <c r="W31" s="46"/>
      <c r="X31" s="46">
        <v>31</v>
      </c>
    </row>
    <row r="32" spans="1:24">
      <c r="A32" s="61" t="s">
        <v>74</v>
      </c>
      <c r="B32" s="174">
        <f t="shared" ca="1" si="3"/>
        <v>683.12912700000004</v>
      </c>
      <c r="C32" s="179">
        <f t="shared" ca="1" si="4"/>
        <v>509.614328742</v>
      </c>
      <c r="D32" s="180">
        <f t="shared" ca="1" si="4"/>
        <v>164.15592921810003</v>
      </c>
      <c r="E32" s="180">
        <f t="shared" ca="1" si="4"/>
        <v>9.3588690399000019</v>
      </c>
      <c r="F32" s="181">
        <f t="shared" ca="1" si="4"/>
        <v>0</v>
      </c>
      <c r="G32" s="182">
        <f t="shared" ca="1" si="1"/>
        <v>616.55951300000004</v>
      </c>
      <c r="H32" s="182">
        <f t="shared" ca="1" si="2"/>
        <v>594.425026</v>
      </c>
      <c r="I32" s="183">
        <f t="shared" ca="1" si="5"/>
        <v>486.27</v>
      </c>
      <c r="J32" s="180">
        <f t="shared" ca="1" si="6"/>
        <v>99.24</v>
      </c>
      <c r="K32" s="180">
        <f t="shared" ca="1" si="7"/>
        <v>8.93</v>
      </c>
      <c r="L32" s="180">
        <f t="shared" ca="1" si="8"/>
        <v>0</v>
      </c>
      <c r="M32" s="181">
        <f t="shared" ca="1" si="9"/>
        <v>594.43999999999994</v>
      </c>
      <c r="N32" s="179">
        <f t="shared" ca="1" si="10"/>
        <v>486.25775081256313</v>
      </c>
      <c r="O32" s="180">
        <f t="shared" ca="1" si="11"/>
        <v>99.237500134984188</v>
      </c>
      <c r="P32" s="180">
        <f t="shared" ca="1" si="12"/>
        <v>8.9297750524527295</v>
      </c>
      <c r="Q32" s="180">
        <f t="shared" ca="1" si="13"/>
        <v>0</v>
      </c>
      <c r="R32" s="181">
        <f t="shared" ca="1" si="14"/>
        <v>594.42502600000012</v>
      </c>
      <c r="W32" s="46"/>
      <c r="X32" s="46">
        <v>32</v>
      </c>
    </row>
    <row r="33" spans="1:24">
      <c r="A33" s="61" t="s">
        <v>75</v>
      </c>
      <c r="B33" s="174">
        <f t="shared" ca="1" si="3"/>
        <v>683.12912700000004</v>
      </c>
      <c r="C33" s="179">
        <f t="shared" ca="1" si="4"/>
        <v>509.614328742</v>
      </c>
      <c r="D33" s="180">
        <f t="shared" ca="1" si="4"/>
        <v>164.15592921810003</v>
      </c>
      <c r="E33" s="180">
        <f t="shared" ca="1" si="4"/>
        <v>9.3588690399000019</v>
      </c>
      <c r="F33" s="181">
        <f t="shared" ca="1" si="4"/>
        <v>0</v>
      </c>
      <c r="G33" s="182">
        <f t="shared" ca="1" si="1"/>
        <v>626.51499999999999</v>
      </c>
      <c r="H33" s="182">
        <f t="shared" ca="1" si="2"/>
        <v>604.02311199999997</v>
      </c>
      <c r="I33" s="183">
        <f t="shared" ca="1" si="5"/>
        <v>436.73</v>
      </c>
      <c r="J33" s="180">
        <f t="shared" ca="1" si="6"/>
        <v>158.26</v>
      </c>
      <c r="K33" s="180">
        <f t="shared" ca="1" si="7"/>
        <v>9.02</v>
      </c>
      <c r="L33" s="180">
        <f t="shared" ca="1" si="8"/>
        <v>0</v>
      </c>
      <c r="M33" s="181">
        <f t="shared" ca="1" si="9"/>
        <v>604.01</v>
      </c>
      <c r="N33" s="179">
        <f t="shared" ca="1" si="10"/>
        <v>436.73948064396285</v>
      </c>
      <c r="O33" s="180">
        <f t="shared" ca="1" si="11"/>
        <v>158.26343554762337</v>
      </c>
      <c r="P33" s="180">
        <f t="shared" ca="1" si="12"/>
        <v>9.0201958084137672</v>
      </c>
      <c r="Q33" s="180">
        <f t="shared" ca="1" si="13"/>
        <v>0</v>
      </c>
      <c r="R33" s="181">
        <f t="shared" ca="1" si="14"/>
        <v>604.02311199999997</v>
      </c>
      <c r="W33" s="46"/>
      <c r="X33" s="46">
        <v>33</v>
      </c>
    </row>
    <row r="34" spans="1:24">
      <c r="A34" s="61" t="s">
        <v>76</v>
      </c>
      <c r="B34" s="174">
        <f t="shared" ca="1" si="3"/>
        <v>683.12912700000004</v>
      </c>
      <c r="C34" s="179">
        <f t="shared" ca="1" si="4"/>
        <v>509.614328742</v>
      </c>
      <c r="D34" s="180">
        <f t="shared" ca="1" si="4"/>
        <v>164.15592921810003</v>
      </c>
      <c r="E34" s="180">
        <f t="shared" ca="1" si="4"/>
        <v>9.3588690399000019</v>
      </c>
      <c r="F34" s="181">
        <f t="shared" ca="1" si="4"/>
        <v>0</v>
      </c>
      <c r="G34" s="182">
        <f t="shared" ca="1" si="1"/>
        <v>589.35889999999995</v>
      </c>
      <c r="H34" s="182">
        <f t="shared" ca="1" si="2"/>
        <v>568.20091500000001</v>
      </c>
      <c r="I34" s="183">
        <f t="shared" ca="1" si="5"/>
        <v>433.84</v>
      </c>
      <c r="J34" s="180">
        <f t="shared" ca="1" si="6"/>
        <v>125.33</v>
      </c>
      <c r="K34" s="180">
        <f t="shared" ca="1" si="7"/>
        <v>9.02</v>
      </c>
      <c r="L34" s="180">
        <f t="shared" ca="1" si="8"/>
        <v>0</v>
      </c>
      <c r="M34" s="181">
        <f t="shared" ca="1" si="9"/>
        <v>568.18999999999994</v>
      </c>
      <c r="N34" s="179">
        <f t="shared" ca="1" si="10"/>
        <v>433.84833411992469</v>
      </c>
      <c r="O34" s="180">
        <f t="shared" ca="1" si="11"/>
        <v>125.33240760476251</v>
      </c>
      <c r="P34" s="180">
        <f t="shared" ca="1" si="12"/>
        <v>9.0201732753128354</v>
      </c>
      <c r="Q34" s="180">
        <f t="shared" ca="1" si="13"/>
        <v>0</v>
      </c>
      <c r="R34" s="181">
        <f t="shared" ca="1" si="14"/>
        <v>568.20091500000001</v>
      </c>
      <c r="W34" s="46"/>
      <c r="X34" s="46">
        <v>34</v>
      </c>
    </row>
    <row r="35" spans="1:24">
      <c r="A35" s="61" t="s">
        <v>77</v>
      </c>
      <c r="B35" s="174">
        <f t="shared" ca="1" si="3"/>
        <v>683.12912700000004</v>
      </c>
      <c r="C35" s="179">
        <f t="shared" ca="1" si="4"/>
        <v>509.614328742</v>
      </c>
      <c r="D35" s="180">
        <f t="shared" ca="1" si="4"/>
        <v>164.15592921810003</v>
      </c>
      <c r="E35" s="180">
        <f t="shared" ca="1" si="4"/>
        <v>9.3588690399000019</v>
      </c>
      <c r="F35" s="181">
        <f t="shared" ca="1" si="4"/>
        <v>0</v>
      </c>
      <c r="G35" s="182">
        <f t="shared" ca="1" si="1"/>
        <v>558.51890000000003</v>
      </c>
      <c r="H35" s="182">
        <f t="shared" ca="1" si="2"/>
        <v>538.46807100000001</v>
      </c>
      <c r="I35" s="183">
        <f t="shared" ca="1" si="5"/>
        <v>450.24</v>
      </c>
      <c r="J35" s="180">
        <f t="shared" ca="1" si="6"/>
        <v>79.209999999999994</v>
      </c>
      <c r="K35" s="180">
        <f t="shared" ca="1" si="7"/>
        <v>9.02</v>
      </c>
      <c r="L35" s="180">
        <f t="shared" ca="1" si="8"/>
        <v>0</v>
      </c>
      <c r="M35" s="181">
        <f t="shared" ca="1" si="9"/>
        <v>538.47</v>
      </c>
      <c r="N35" s="179">
        <f t="shared" ca="1" si="10"/>
        <v>450.23838707270602</v>
      </c>
      <c r="O35" s="180">
        <f t="shared" ca="1" si="11"/>
        <v>79.209716240291925</v>
      </c>
      <c r="P35" s="180">
        <f t="shared" ca="1" si="12"/>
        <v>9.01996768700206</v>
      </c>
      <c r="Q35" s="180">
        <f t="shared" ca="1" si="13"/>
        <v>0</v>
      </c>
      <c r="R35" s="181">
        <f t="shared" ca="1" si="14"/>
        <v>538.46807100000001</v>
      </c>
      <c r="W35" s="46"/>
      <c r="X35" s="46">
        <v>35</v>
      </c>
    </row>
    <row r="36" spans="1:24">
      <c r="A36" s="61" t="s">
        <v>78</v>
      </c>
      <c r="B36" s="174">
        <f t="shared" ca="1" si="3"/>
        <v>683.12912700000004</v>
      </c>
      <c r="C36" s="179">
        <f t="shared" ref="C36:F67" ca="1" si="15">$B36*C$1/100</f>
        <v>509.614328742</v>
      </c>
      <c r="D36" s="180">
        <f t="shared" ca="1" si="15"/>
        <v>164.15592921810003</v>
      </c>
      <c r="E36" s="180">
        <f t="shared" ca="1" si="15"/>
        <v>9.3588690399000019</v>
      </c>
      <c r="F36" s="181">
        <f t="shared" ca="1" si="15"/>
        <v>0</v>
      </c>
      <c r="G36" s="182">
        <f t="shared" ca="1" si="1"/>
        <v>554.51890000000003</v>
      </c>
      <c r="H36" s="182">
        <f t="shared" ca="1" si="2"/>
        <v>534.611671</v>
      </c>
      <c r="I36" s="183">
        <f t="shared" ca="1" si="5"/>
        <v>446.38</v>
      </c>
      <c r="J36" s="180">
        <f t="shared" ca="1" si="6"/>
        <v>79.209999999999994</v>
      </c>
      <c r="K36" s="180">
        <f t="shared" ca="1" si="7"/>
        <v>9.02</v>
      </c>
      <c r="L36" s="180">
        <f t="shared" ca="1" si="8"/>
        <v>0</v>
      </c>
      <c r="M36" s="181">
        <f t="shared" ca="1" si="9"/>
        <v>534.61</v>
      </c>
      <c r="N36" s="179">
        <f t="shared" ca="1" si="10"/>
        <v>446.38139522451877</v>
      </c>
      <c r="O36" s="180">
        <f t="shared" ca="1" si="11"/>
        <v>79.210247582181395</v>
      </c>
      <c r="P36" s="180">
        <f t="shared" ca="1" si="12"/>
        <v>9.0200281932997886</v>
      </c>
      <c r="Q36" s="180">
        <f t="shared" ca="1" si="13"/>
        <v>0</v>
      </c>
      <c r="R36" s="181">
        <f t="shared" ca="1" si="14"/>
        <v>534.611671</v>
      </c>
      <c r="W36" s="46"/>
      <c r="X36" s="46">
        <v>36</v>
      </c>
    </row>
    <row r="37" spans="1:24">
      <c r="A37" s="61" t="s">
        <v>79</v>
      </c>
      <c r="B37" s="174">
        <f t="shared" ca="1" si="3"/>
        <v>683.12912700000004</v>
      </c>
      <c r="C37" s="179">
        <f t="shared" ca="1" si="15"/>
        <v>509.614328742</v>
      </c>
      <c r="D37" s="180">
        <f t="shared" ca="1" si="15"/>
        <v>164.15592921810003</v>
      </c>
      <c r="E37" s="180">
        <f t="shared" ca="1" si="15"/>
        <v>9.3588690399000019</v>
      </c>
      <c r="F37" s="181">
        <f t="shared" ca="1" si="15"/>
        <v>0</v>
      </c>
      <c r="G37" s="182">
        <f t="shared" ca="1" si="1"/>
        <v>559.51890000000003</v>
      </c>
      <c r="H37" s="182">
        <f t="shared" ca="1" si="2"/>
        <v>539.43217100000004</v>
      </c>
      <c r="I37" s="183">
        <f t="shared" ca="1" si="5"/>
        <v>451.2</v>
      </c>
      <c r="J37" s="180">
        <f t="shared" ca="1" si="6"/>
        <v>79.209999999999994</v>
      </c>
      <c r="K37" s="180">
        <f t="shared" ca="1" si="7"/>
        <v>9.02</v>
      </c>
      <c r="L37" s="180">
        <f t="shared" ca="1" si="8"/>
        <v>0</v>
      </c>
      <c r="M37" s="181">
        <f t="shared" ca="1" si="9"/>
        <v>539.42999999999995</v>
      </c>
      <c r="N37" s="179">
        <f t="shared" ca="1" si="10"/>
        <v>451.20181590790287</v>
      </c>
      <c r="O37" s="180">
        <f t="shared" ca="1" si="11"/>
        <v>79.210318790037633</v>
      </c>
      <c r="P37" s="180">
        <f t="shared" ca="1" si="12"/>
        <v>9.020036302059582</v>
      </c>
      <c r="Q37" s="180">
        <f t="shared" ca="1" si="13"/>
        <v>0</v>
      </c>
      <c r="R37" s="181">
        <f t="shared" ca="1" si="14"/>
        <v>539.43217100000004</v>
      </c>
      <c r="W37" s="46"/>
      <c r="X37" s="46">
        <v>37</v>
      </c>
    </row>
    <row r="38" spans="1:24">
      <c r="A38" s="61" t="s">
        <v>80</v>
      </c>
      <c r="B38" s="174">
        <f t="shared" ca="1" si="3"/>
        <v>683.12912700000004</v>
      </c>
      <c r="C38" s="179">
        <f t="shared" ca="1" si="15"/>
        <v>509.614328742</v>
      </c>
      <c r="D38" s="180">
        <f t="shared" ca="1" si="15"/>
        <v>164.15592921810003</v>
      </c>
      <c r="E38" s="180">
        <f t="shared" ca="1" si="15"/>
        <v>9.3588690399000019</v>
      </c>
      <c r="F38" s="181">
        <f t="shared" ca="1" si="15"/>
        <v>0</v>
      </c>
      <c r="G38" s="182">
        <f t="shared" ca="1" si="1"/>
        <v>582.51890000000003</v>
      </c>
      <c r="H38" s="182">
        <f t="shared" ca="1" si="2"/>
        <v>561.60647100000006</v>
      </c>
      <c r="I38" s="183">
        <f t="shared" ca="1" si="5"/>
        <v>473.38</v>
      </c>
      <c r="J38" s="180">
        <f t="shared" ca="1" si="6"/>
        <v>79.209999999999994</v>
      </c>
      <c r="K38" s="180">
        <f t="shared" ca="1" si="7"/>
        <v>9.02</v>
      </c>
      <c r="L38" s="180">
        <f t="shared" ca="1" si="8"/>
        <v>0</v>
      </c>
      <c r="M38" s="181">
        <f t="shared" ca="1" si="9"/>
        <v>561.61</v>
      </c>
      <c r="N38" s="179">
        <f t="shared" ca="1" si="10"/>
        <v>473.37702541261734</v>
      </c>
      <c r="O38" s="180">
        <f t="shared" ca="1" si="11"/>
        <v>79.209502266537271</v>
      </c>
      <c r="P38" s="180">
        <f t="shared" ca="1" si="12"/>
        <v>9.0199433208454263</v>
      </c>
      <c r="Q38" s="180">
        <f t="shared" ca="1" si="13"/>
        <v>0</v>
      </c>
      <c r="R38" s="181">
        <f t="shared" ca="1" si="14"/>
        <v>561.60647100000006</v>
      </c>
      <c r="W38" s="46"/>
      <c r="X38" s="46">
        <v>38</v>
      </c>
    </row>
    <row r="39" spans="1:24">
      <c r="A39" s="61" t="s">
        <v>81</v>
      </c>
      <c r="B39" s="174">
        <f t="shared" ca="1" si="3"/>
        <v>683.12912700000004</v>
      </c>
      <c r="C39" s="179">
        <f t="shared" ca="1" si="15"/>
        <v>509.614328742</v>
      </c>
      <c r="D39" s="180">
        <f t="shared" ca="1" si="15"/>
        <v>164.15592921810003</v>
      </c>
      <c r="E39" s="180">
        <f t="shared" ca="1" si="15"/>
        <v>9.3588690399000019</v>
      </c>
      <c r="F39" s="181">
        <f t="shared" ca="1" si="15"/>
        <v>0</v>
      </c>
      <c r="G39" s="182">
        <f t="shared" ca="1" si="1"/>
        <v>631.95889999999997</v>
      </c>
      <c r="H39" s="182">
        <f t="shared" ca="1" si="2"/>
        <v>609.27157499999998</v>
      </c>
      <c r="I39" s="183">
        <f t="shared" ca="1" si="5"/>
        <v>459.87</v>
      </c>
      <c r="J39" s="180">
        <f t="shared" ca="1" si="6"/>
        <v>140.37</v>
      </c>
      <c r="K39" s="180">
        <f t="shared" ca="1" si="7"/>
        <v>9.02</v>
      </c>
      <c r="L39" s="180">
        <f t="shared" ca="1" si="8"/>
        <v>0</v>
      </c>
      <c r="M39" s="181">
        <f t="shared" ca="1" si="9"/>
        <v>609.26</v>
      </c>
      <c r="N39" s="179">
        <f t="shared" ca="1" si="10"/>
        <v>459.87873682048712</v>
      </c>
      <c r="O39" s="180">
        <f t="shared" ca="1" si="11"/>
        <v>140.37266681342942</v>
      </c>
      <c r="P39" s="180">
        <f t="shared" ca="1" si="12"/>
        <v>9.0201713660834457</v>
      </c>
      <c r="Q39" s="180">
        <f t="shared" ca="1" si="13"/>
        <v>0</v>
      </c>
      <c r="R39" s="181">
        <f t="shared" ca="1" si="14"/>
        <v>609.27157499999998</v>
      </c>
      <c r="W39" s="46"/>
      <c r="X39" s="46">
        <v>39</v>
      </c>
    </row>
    <row r="40" spans="1:24">
      <c r="A40" s="61" t="s">
        <v>82</v>
      </c>
      <c r="B40" s="174">
        <f t="shared" ca="1" si="3"/>
        <v>683.12912700000004</v>
      </c>
      <c r="C40" s="179">
        <f t="shared" ca="1" si="15"/>
        <v>509.614328742</v>
      </c>
      <c r="D40" s="180">
        <f t="shared" ca="1" si="15"/>
        <v>164.15592921810003</v>
      </c>
      <c r="E40" s="180">
        <f t="shared" ca="1" si="15"/>
        <v>9.3588690399000019</v>
      </c>
      <c r="F40" s="181">
        <f t="shared" ca="1" si="15"/>
        <v>0</v>
      </c>
      <c r="G40" s="182">
        <f t="shared" ca="1" si="1"/>
        <v>638.15890000000002</v>
      </c>
      <c r="H40" s="182">
        <f t="shared" ca="1" si="2"/>
        <v>615.24899500000004</v>
      </c>
      <c r="I40" s="183">
        <f t="shared" ca="1" si="5"/>
        <v>460.84</v>
      </c>
      <c r="J40" s="180">
        <f t="shared" ca="1" si="6"/>
        <v>145.38999999999999</v>
      </c>
      <c r="K40" s="180">
        <f t="shared" ca="1" si="7"/>
        <v>9.02</v>
      </c>
      <c r="L40" s="180">
        <f t="shared" ca="1" si="8"/>
        <v>0</v>
      </c>
      <c r="M40" s="181">
        <f t="shared" ca="1" si="9"/>
        <v>615.25</v>
      </c>
      <c r="N40" s="179">
        <f t="shared" ca="1" si="10"/>
        <v>460.83924722600568</v>
      </c>
      <c r="O40" s="180">
        <f t="shared" ca="1" si="11"/>
        <v>145.38976250800488</v>
      </c>
      <c r="P40" s="180">
        <f t="shared" ca="1" si="12"/>
        <v>9.0199852659894351</v>
      </c>
      <c r="Q40" s="180">
        <f t="shared" ca="1" si="13"/>
        <v>0</v>
      </c>
      <c r="R40" s="181">
        <f t="shared" ca="1" si="14"/>
        <v>615.24899500000004</v>
      </c>
      <c r="W40" s="46"/>
      <c r="X40" s="46">
        <v>40</v>
      </c>
    </row>
    <row r="41" spans="1:24">
      <c r="A41" s="61" t="s">
        <v>83</v>
      </c>
      <c r="B41" s="174">
        <f t="shared" ca="1" si="3"/>
        <v>683.12912700000004</v>
      </c>
      <c r="C41" s="179">
        <f t="shared" ca="1" si="15"/>
        <v>509.614328742</v>
      </c>
      <c r="D41" s="180">
        <f t="shared" ca="1" si="15"/>
        <v>164.15592921810003</v>
      </c>
      <c r="E41" s="180">
        <f t="shared" ca="1" si="15"/>
        <v>9.3588690399000019</v>
      </c>
      <c r="F41" s="181">
        <f t="shared" ca="1" si="15"/>
        <v>0</v>
      </c>
      <c r="G41" s="182">
        <f t="shared" ca="1" si="1"/>
        <v>619.35889999999995</v>
      </c>
      <c r="H41" s="182">
        <f t="shared" ca="1" si="2"/>
        <v>597.12391500000001</v>
      </c>
      <c r="I41" s="183">
        <f t="shared" ca="1" si="5"/>
        <v>474.33</v>
      </c>
      <c r="J41" s="180">
        <f t="shared" ca="1" si="6"/>
        <v>113.76</v>
      </c>
      <c r="K41" s="180">
        <f t="shared" ca="1" si="7"/>
        <v>9.02</v>
      </c>
      <c r="L41" s="180">
        <f t="shared" ca="1" si="8"/>
        <v>0</v>
      </c>
      <c r="M41" s="181">
        <f t="shared" ca="1" si="9"/>
        <v>597.11</v>
      </c>
      <c r="N41" s="179">
        <f t="shared" ca="1" si="10"/>
        <v>474.34105374545726</v>
      </c>
      <c r="O41" s="180">
        <f t="shared" ca="1" si="11"/>
        <v>113.76265105323978</v>
      </c>
      <c r="P41" s="180">
        <f t="shared" ca="1" si="12"/>
        <v>9.0202102013029428</v>
      </c>
      <c r="Q41" s="180">
        <f t="shared" ca="1" si="13"/>
        <v>0</v>
      </c>
      <c r="R41" s="181">
        <f t="shared" ca="1" si="14"/>
        <v>597.1239149999999</v>
      </c>
      <c r="W41" s="46"/>
      <c r="X41" s="46">
        <v>41</v>
      </c>
    </row>
    <row r="42" spans="1:24">
      <c r="A42" s="61" t="s">
        <v>84</v>
      </c>
      <c r="B42" s="174">
        <f t="shared" ca="1" si="3"/>
        <v>683.12912700000004</v>
      </c>
      <c r="C42" s="179">
        <f t="shared" ca="1" si="15"/>
        <v>509.614328742</v>
      </c>
      <c r="D42" s="180">
        <f t="shared" ca="1" si="15"/>
        <v>164.15592921810003</v>
      </c>
      <c r="E42" s="180">
        <f t="shared" ca="1" si="15"/>
        <v>9.3588690399000019</v>
      </c>
      <c r="F42" s="181">
        <f t="shared" ca="1" si="15"/>
        <v>0</v>
      </c>
      <c r="G42" s="182">
        <f t="shared" ca="1" si="1"/>
        <v>574.35889999999995</v>
      </c>
      <c r="H42" s="182">
        <f t="shared" ca="1" si="2"/>
        <v>553.73941500000001</v>
      </c>
      <c r="I42" s="183">
        <f t="shared" ca="1" si="5"/>
        <v>430.95</v>
      </c>
      <c r="J42" s="180">
        <f t="shared" ca="1" si="6"/>
        <v>113.76</v>
      </c>
      <c r="K42" s="180">
        <f t="shared" ca="1" si="7"/>
        <v>9.02</v>
      </c>
      <c r="L42" s="180">
        <f t="shared" ca="1" si="8"/>
        <v>0</v>
      </c>
      <c r="M42" s="181">
        <f t="shared" ca="1" si="9"/>
        <v>553.73</v>
      </c>
      <c r="N42" s="179">
        <f t="shared" ca="1" si="10"/>
        <v>430.9573273874451</v>
      </c>
      <c r="O42" s="180">
        <f t="shared" ca="1" si="11"/>
        <v>113.7619342466545</v>
      </c>
      <c r="P42" s="180">
        <f t="shared" ca="1" si="12"/>
        <v>9.0201533659003488</v>
      </c>
      <c r="Q42" s="180">
        <f t="shared" ca="1" si="13"/>
        <v>0</v>
      </c>
      <c r="R42" s="181">
        <f t="shared" ca="1" si="14"/>
        <v>553.73941500000001</v>
      </c>
      <c r="W42" s="46"/>
      <c r="X42" s="46">
        <v>42</v>
      </c>
    </row>
    <row r="43" spans="1:24">
      <c r="A43" s="61" t="s">
        <v>85</v>
      </c>
      <c r="B43" s="174">
        <f t="shared" ca="1" si="3"/>
        <v>683.12912700000004</v>
      </c>
      <c r="C43" s="179">
        <f t="shared" ca="1" si="15"/>
        <v>509.614328742</v>
      </c>
      <c r="D43" s="180">
        <f t="shared" ca="1" si="15"/>
        <v>164.15592921810003</v>
      </c>
      <c r="E43" s="180">
        <f t="shared" ca="1" si="15"/>
        <v>9.3588690399000019</v>
      </c>
      <c r="F43" s="181">
        <f t="shared" ca="1" si="15"/>
        <v>0</v>
      </c>
      <c r="G43" s="182">
        <f t="shared" ca="1" si="1"/>
        <v>588.29447300000004</v>
      </c>
      <c r="H43" s="182">
        <f t="shared" ca="1" si="2"/>
        <v>567.17470100000003</v>
      </c>
      <c r="I43" s="183">
        <f t="shared" ca="1" si="5"/>
        <v>445.43</v>
      </c>
      <c r="J43" s="180">
        <f t="shared" ca="1" si="6"/>
        <v>112.79</v>
      </c>
      <c r="K43" s="180">
        <f t="shared" ca="1" si="7"/>
        <v>8.9499999999999993</v>
      </c>
      <c r="L43" s="180">
        <f t="shared" ca="1" si="8"/>
        <v>0</v>
      </c>
      <c r="M43" s="181">
        <f t="shared" ca="1" si="9"/>
        <v>567.17000000000007</v>
      </c>
      <c r="N43" s="179">
        <f t="shared" ca="1" si="10"/>
        <v>445.43369195555124</v>
      </c>
      <c r="O43" s="180">
        <f t="shared" ca="1" si="11"/>
        <v>112.79093486219298</v>
      </c>
      <c r="P43" s="180">
        <f t="shared" ca="1" si="12"/>
        <v>8.9500741822557597</v>
      </c>
      <c r="Q43" s="180">
        <f t="shared" ca="1" si="13"/>
        <v>0</v>
      </c>
      <c r="R43" s="181">
        <f t="shared" ca="1" si="14"/>
        <v>567.17470100000003</v>
      </c>
      <c r="W43" s="46"/>
      <c r="X43" s="46">
        <v>43</v>
      </c>
    </row>
    <row r="44" spans="1:24">
      <c r="A44" s="61" t="s">
        <v>86</v>
      </c>
      <c r="B44" s="174">
        <f t="shared" ca="1" si="3"/>
        <v>683.12912700000004</v>
      </c>
      <c r="C44" s="179">
        <f t="shared" ca="1" si="15"/>
        <v>509.614328742</v>
      </c>
      <c r="D44" s="180">
        <f t="shared" ca="1" si="15"/>
        <v>164.15592921810003</v>
      </c>
      <c r="E44" s="180">
        <f t="shared" ca="1" si="15"/>
        <v>9.3588690399000019</v>
      </c>
      <c r="F44" s="181">
        <f t="shared" ca="1" si="15"/>
        <v>0</v>
      </c>
      <c r="G44" s="182">
        <f t="shared" ca="1" si="1"/>
        <v>565.35889999999995</v>
      </c>
      <c r="H44" s="182">
        <f t="shared" ca="1" si="2"/>
        <v>545.06251499999996</v>
      </c>
      <c r="I44" s="183">
        <f t="shared" ca="1" si="5"/>
        <v>440.59</v>
      </c>
      <c r="J44" s="180">
        <f t="shared" ca="1" si="6"/>
        <v>95.45</v>
      </c>
      <c r="K44" s="180">
        <f t="shared" ca="1" si="7"/>
        <v>9.02</v>
      </c>
      <c r="L44" s="180">
        <f t="shared" ca="1" si="8"/>
        <v>0</v>
      </c>
      <c r="M44" s="181">
        <f t="shared" ca="1" si="9"/>
        <v>545.05999999999995</v>
      </c>
      <c r="N44" s="179">
        <f t="shared" ca="1" si="10"/>
        <v>440.5920329575643</v>
      </c>
      <c r="O44" s="180">
        <f t="shared" ca="1" si="11"/>
        <v>95.450440422614037</v>
      </c>
      <c r="P44" s="180">
        <f t="shared" ca="1" si="12"/>
        <v>9.0200416198216704</v>
      </c>
      <c r="Q44" s="180">
        <f t="shared" ca="1" si="13"/>
        <v>0</v>
      </c>
      <c r="R44" s="181">
        <f t="shared" ca="1" si="14"/>
        <v>545.06251499999996</v>
      </c>
      <c r="W44" s="46"/>
      <c r="X44" s="46">
        <v>44</v>
      </c>
    </row>
    <row r="45" spans="1:24">
      <c r="A45" s="61" t="s">
        <v>87</v>
      </c>
      <c r="B45" s="174">
        <f t="shared" ca="1" si="3"/>
        <v>683.12912700000004</v>
      </c>
      <c r="C45" s="179">
        <f t="shared" ca="1" si="15"/>
        <v>509.614328742</v>
      </c>
      <c r="D45" s="180">
        <f t="shared" ca="1" si="15"/>
        <v>164.15592921810003</v>
      </c>
      <c r="E45" s="180">
        <f t="shared" ca="1" si="15"/>
        <v>9.3588690399000019</v>
      </c>
      <c r="F45" s="181">
        <f t="shared" ca="1" si="15"/>
        <v>0</v>
      </c>
      <c r="G45" s="182">
        <f t="shared" ca="1" si="1"/>
        <v>582.35889999999995</v>
      </c>
      <c r="H45" s="182">
        <f t="shared" ca="1" si="2"/>
        <v>561.45221500000002</v>
      </c>
      <c r="I45" s="183">
        <f t="shared" ca="1" si="5"/>
        <v>456.98</v>
      </c>
      <c r="J45" s="180">
        <f t="shared" ca="1" si="6"/>
        <v>95.45</v>
      </c>
      <c r="K45" s="180">
        <f t="shared" ca="1" si="7"/>
        <v>9.02</v>
      </c>
      <c r="L45" s="180">
        <f t="shared" ca="1" si="8"/>
        <v>0</v>
      </c>
      <c r="M45" s="181">
        <f t="shared" ca="1" si="9"/>
        <v>561.45000000000005</v>
      </c>
      <c r="N45" s="179">
        <f t="shared" ca="1" si="10"/>
        <v>456.9818028510108</v>
      </c>
      <c r="O45" s="180">
        <f t="shared" ca="1" si="11"/>
        <v>95.450376563807993</v>
      </c>
      <c r="P45" s="180">
        <f t="shared" ca="1" si="12"/>
        <v>9.0200355851812262</v>
      </c>
      <c r="Q45" s="180">
        <f t="shared" ca="1" si="13"/>
        <v>0</v>
      </c>
      <c r="R45" s="181">
        <f t="shared" ca="1" si="14"/>
        <v>561.45221500000002</v>
      </c>
      <c r="W45" s="46"/>
      <c r="X45" s="46">
        <v>45</v>
      </c>
    </row>
    <row r="46" spans="1:24">
      <c r="A46" s="61" t="s">
        <v>88</v>
      </c>
      <c r="B46" s="174">
        <f t="shared" ca="1" si="3"/>
        <v>683.12912700000004</v>
      </c>
      <c r="C46" s="179">
        <f t="shared" ca="1" si="15"/>
        <v>509.614328742</v>
      </c>
      <c r="D46" s="180">
        <f t="shared" ca="1" si="15"/>
        <v>164.15592921810003</v>
      </c>
      <c r="E46" s="180">
        <f t="shared" ca="1" si="15"/>
        <v>9.3588690399000019</v>
      </c>
      <c r="F46" s="181">
        <f t="shared" ca="1" si="15"/>
        <v>0</v>
      </c>
      <c r="G46" s="182">
        <f t="shared" ca="1" si="1"/>
        <v>584.35889999999995</v>
      </c>
      <c r="H46" s="182">
        <f t="shared" ca="1" si="2"/>
        <v>563.38041499999997</v>
      </c>
      <c r="I46" s="183">
        <f t="shared" ca="1" si="5"/>
        <v>458.91</v>
      </c>
      <c r="J46" s="180">
        <f t="shared" ca="1" si="6"/>
        <v>95.45</v>
      </c>
      <c r="K46" s="180">
        <f t="shared" ca="1" si="7"/>
        <v>9.02</v>
      </c>
      <c r="L46" s="180">
        <f t="shared" ca="1" si="8"/>
        <v>0</v>
      </c>
      <c r="M46" s="181">
        <f t="shared" ca="1" si="9"/>
        <v>563.38</v>
      </c>
      <c r="N46" s="179">
        <f t="shared" ca="1" si="10"/>
        <v>458.91033804474779</v>
      </c>
      <c r="O46" s="180">
        <f t="shared" ca="1" si="11"/>
        <v>95.450070310891405</v>
      </c>
      <c r="P46" s="180">
        <f t="shared" ca="1" si="12"/>
        <v>9.0200066443608211</v>
      </c>
      <c r="Q46" s="180">
        <f t="shared" ca="1" si="13"/>
        <v>0</v>
      </c>
      <c r="R46" s="181">
        <f t="shared" ca="1" si="14"/>
        <v>563.38041499999997</v>
      </c>
      <c r="W46" s="46"/>
      <c r="X46" s="46">
        <v>46</v>
      </c>
    </row>
    <row r="47" spans="1:24">
      <c r="A47" s="61" t="s">
        <v>89</v>
      </c>
      <c r="B47" s="174">
        <f t="shared" ca="1" si="3"/>
        <v>683.12912700000004</v>
      </c>
      <c r="C47" s="179">
        <f t="shared" ca="1" si="15"/>
        <v>509.614328742</v>
      </c>
      <c r="D47" s="180">
        <f t="shared" ca="1" si="15"/>
        <v>164.15592921810003</v>
      </c>
      <c r="E47" s="180">
        <f t="shared" ca="1" si="15"/>
        <v>9.3588690399000019</v>
      </c>
      <c r="F47" s="181">
        <f t="shared" ca="1" si="15"/>
        <v>0</v>
      </c>
      <c r="G47" s="182">
        <f t="shared" ca="1" si="1"/>
        <v>554.64890000000003</v>
      </c>
      <c r="H47" s="182">
        <f t="shared" ca="1" si="2"/>
        <v>534.73700399999996</v>
      </c>
      <c r="I47" s="183">
        <f t="shared" ca="1" si="5"/>
        <v>419.38</v>
      </c>
      <c r="J47" s="180">
        <f t="shared" ca="1" si="6"/>
        <v>106.33</v>
      </c>
      <c r="K47" s="180">
        <f t="shared" ca="1" si="7"/>
        <v>9.02</v>
      </c>
      <c r="L47" s="180">
        <f t="shared" ca="1" si="8"/>
        <v>0</v>
      </c>
      <c r="M47" s="181">
        <f t="shared" ca="1" si="9"/>
        <v>534.73</v>
      </c>
      <c r="N47" s="179">
        <f t="shared" ca="1" si="10"/>
        <v>419.38549312273477</v>
      </c>
      <c r="O47" s="180">
        <f t="shared" ca="1" si="11"/>
        <v>106.33139273150934</v>
      </c>
      <c r="P47" s="180">
        <f t="shared" ca="1" si="12"/>
        <v>9.0201181457558004</v>
      </c>
      <c r="Q47" s="180">
        <f t="shared" ca="1" si="13"/>
        <v>0</v>
      </c>
      <c r="R47" s="181">
        <f t="shared" ca="1" si="14"/>
        <v>534.73700399999984</v>
      </c>
      <c r="W47" s="46"/>
      <c r="X47" s="46">
        <v>47</v>
      </c>
    </row>
    <row r="48" spans="1:24">
      <c r="A48" s="61" t="s">
        <v>90</v>
      </c>
      <c r="B48" s="174">
        <f t="shared" ca="1" si="3"/>
        <v>683.12912700000004</v>
      </c>
      <c r="C48" s="179">
        <f t="shared" ca="1" si="15"/>
        <v>509.614328742</v>
      </c>
      <c r="D48" s="180">
        <f t="shared" ca="1" si="15"/>
        <v>164.15592921810003</v>
      </c>
      <c r="E48" s="180">
        <f t="shared" ca="1" si="15"/>
        <v>9.3588690399000019</v>
      </c>
      <c r="F48" s="181">
        <f t="shared" ca="1" si="15"/>
        <v>0</v>
      </c>
      <c r="G48" s="182">
        <f t="shared" ca="1" si="1"/>
        <v>528.63890000000004</v>
      </c>
      <c r="H48" s="182">
        <f t="shared" ca="1" si="2"/>
        <v>509.66076299999997</v>
      </c>
      <c r="I48" s="183">
        <f t="shared" ca="1" si="5"/>
        <v>399.14</v>
      </c>
      <c r="J48" s="180">
        <f t="shared" ca="1" si="6"/>
        <v>101.5</v>
      </c>
      <c r="K48" s="180">
        <f t="shared" ca="1" si="7"/>
        <v>9.02</v>
      </c>
      <c r="L48" s="180">
        <f t="shared" ca="1" si="8"/>
        <v>0</v>
      </c>
      <c r="M48" s="181">
        <f t="shared" ca="1" si="9"/>
        <v>509.65999999999997</v>
      </c>
      <c r="N48" s="179">
        <f t="shared" ca="1" si="10"/>
        <v>399.14059754310716</v>
      </c>
      <c r="O48" s="180">
        <f t="shared" ca="1" si="11"/>
        <v>101.50015195326296</v>
      </c>
      <c r="P48" s="180">
        <f t="shared" ca="1" si="12"/>
        <v>9.0200135036298708</v>
      </c>
      <c r="Q48" s="180">
        <f t="shared" ca="1" si="13"/>
        <v>0</v>
      </c>
      <c r="R48" s="181">
        <f t="shared" ca="1" si="14"/>
        <v>509.66076299999997</v>
      </c>
      <c r="W48" s="46"/>
      <c r="X48" s="46">
        <v>48</v>
      </c>
    </row>
    <row r="49" spans="1:24">
      <c r="A49" s="61" t="s">
        <v>91</v>
      </c>
      <c r="B49" s="174">
        <f t="shared" ca="1" si="3"/>
        <v>683.12912700000004</v>
      </c>
      <c r="C49" s="179">
        <f t="shared" ca="1" si="15"/>
        <v>509.614328742</v>
      </c>
      <c r="D49" s="180">
        <f t="shared" ca="1" si="15"/>
        <v>164.15592921810003</v>
      </c>
      <c r="E49" s="180">
        <f t="shared" ca="1" si="15"/>
        <v>9.3588690399000019</v>
      </c>
      <c r="F49" s="181">
        <f t="shared" ca="1" si="15"/>
        <v>0</v>
      </c>
      <c r="G49" s="182">
        <f t="shared" ca="1" si="1"/>
        <v>484.56889999999999</v>
      </c>
      <c r="H49" s="182">
        <f t="shared" ca="1" si="2"/>
        <v>467.17287599999997</v>
      </c>
      <c r="I49" s="183">
        <f t="shared" ca="1" si="5"/>
        <v>381.78</v>
      </c>
      <c r="J49" s="180">
        <f t="shared" ca="1" si="6"/>
        <v>76.37</v>
      </c>
      <c r="K49" s="180">
        <f t="shared" ca="1" si="7"/>
        <v>9.02</v>
      </c>
      <c r="L49" s="180">
        <f t="shared" ca="1" si="8"/>
        <v>0</v>
      </c>
      <c r="M49" s="181">
        <f t="shared" ca="1" si="9"/>
        <v>467.16999999999996</v>
      </c>
      <c r="N49" s="179">
        <f t="shared" ca="1" si="10"/>
        <v>381.78235032061133</v>
      </c>
      <c r="O49" s="180">
        <f t="shared" ca="1" si="11"/>
        <v>76.370470150309316</v>
      </c>
      <c r="P49" s="180">
        <f t="shared" ca="1" si="12"/>
        <v>9.0200555290793503</v>
      </c>
      <c r="Q49" s="180">
        <f t="shared" ca="1" si="13"/>
        <v>0</v>
      </c>
      <c r="R49" s="181">
        <f t="shared" ca="1" si="14"/>
        <v>467.17287599999997</v>
      </c>
      <c r="W49" s="46"/>
      <c r="X49" s="46">
        <v>49</v>
      </c>
    </row>
    <row r="50" spans="1:24">
      <c r="A50" s="61" t="s">
        <v>92</v>
      </c>
      <c r="B50" s="174">
        <f t="shared" ca="1" si="3"/>
        <v>683.12912700000004</v>
      </c>
      <c r="C50" s="179">
        <f t="shared" ca="1" si="15"/>
        <v>509.614328742</v>
      </c>
      <c r="D50" s="180">
        <f t="shared" ca="1" si="15"/>
        <v>164.15592921810003</v>
      </c>
      <c r="E50" s="180">
        <f t="shared" ca="1" si="15"/>
        <v>9.3588690399000019</v>
      </c>
      <c r="F50" s="181">
        <f t="shared" ca="1" si="15"/>
        <v>0</v>
      </c>
      <c r="G50" s="182">
        <f t="shared" ca="1" si="1"/>
        <v>462.56889999999999</v>
      </c>
      <c r="H50" s="182">
        <f t="shared" ca="1" si="2"/>
        <v>445.96267599999999</v>
      </c>
      <c r="I50" s="183">
        <f t="shared" ca="1" si="5"/>
        <v>360.57</v>
      </c>
      <c r="J50" s="180">
        <f t="shared" ca="1" si="6"/>
        <v>76.37</v>
      </c>
      <c r="K50" s="180">
        <f t="shared" ca="1" si="7"/>
        <v>9.02</v>
      </c>
      <c r="L50" s="180">
        <f t="shared" ca="1" si="8"/>
        <v>0</v>
      </c>
      <c r="M50" s="181">
        <f t="shared" ca="1" si="9"/>
        <v>445.96</v>
      </c>
      <c r="N50" s="179">
        <f t="shared" ca="1" si="10"/>
        <v>360.57216361404608</v>
      </c>
      <c r="O50" s="180">
        <f t="shared" ca="1" si="11"/>
        <v>76.370458261099657</v>
      </c>
      <c r="P50" s="180">
        <f t="shared" ca="1" si="12"/>
        <v>9.0200541248542461</v>
      </c>
      <c r="Q50" s="180">
        <f t="shared" ca="1" si="13"/>
        <v>0</v>
      </c>
      <c r="R50" s="181">
        <f t="shared" ca="1" si="14"/>
        <v>445.96267599999999</v>
      </c>
      <c r="W50" s="46"/>
      <c r="X50" s="46">
        <v>50</v>
      </c>
    </row>
    <row r="51" spans="1:24">
      <c r="A51" s="61" t="s">
        <v>93</v>
      </c>
      <c r="B51" s="174">
        <f t="shared" ca="1" si="3"/>
        <v>683.12912700000004</v>
      </c>
      <c r="C51" s="179">
        <f t="shared" ca="1" si="15"/>
        <v>509.614328742</v>
      </c>
      <c r="D51" s="180">
        <f t="shared" ca="1" si="15"/>
        <v>164.15592921810003</v>
      </c>
      <c r="E51" s="180">
        <f t="shared" ca="1" si="15"/>
        <v>9.3588690399000019</v>
      </c>
      <c r="F51" s="181">
        <f t="shared" ca="1" si="15"/>
        <v>0</v>
      </c>
      <c r="G51" s="182">
        <f t="shared" ca="1" si="1"/>
        <v>427.56889999999999</v>
      </c>
      <c r="H51" s="182">
        <f t="shared" ca="1" si="2"/>
        <v>412.219176</v>
      </c>
      <c r="I51" s="183">
        <f t="shared" ca="1" si="5"/>
        <v>326.83</v>
      </c>
      <c r="J51" s="180">
        <f t="shared" ca="1" si="6"/>
        <v>76.37</v>
      </c>
      <c r="K51" s="180">
        <f t="shared" ca="1" si="7"/>
        <v>9.02</v>
      </c>
      <c r="L51" s="180">
        <f t="shared" ca="1" si="8"/>
        <v>0</v>
      </c>
      <c r="M51" s="181">
        <f t="shared" ca="1" si="9"/>
        <v>412.21999999999997</v>
      </c>
      <c r="N51" s="179">
        <f t="shared" ca="1" si="10"/>
        <v>326.82934668885548</v>
      </c>
      <c r="O51" s="180">
        <f t="shared" ca="1" si="11"/>
        <v>76.369847341516675</v>
      </c>
      <c r="P51" s="180">
        <f t="shared" ca="1" si="12"/>
        <v>9.0199819696278691</v>
      </c>
      <c r="Q51" s="180">
        <f t="shared" ca="1" si="13"/>
        <v>0</v>
      </c>
      <c r="R51" s="181">
        <f t="shared" ca="1" si="14"/>
        <v>412.219176</v>
      </c>
      <c r="W51" s="46"/>
      <c r="X51" s="46">
        <v>51</v>
      </c>
    </row>
    <row r="52" spans="1:24">
      <c r="A52" s="61" t="s">
        <v>94</v>
      </c>
      <c r="B52" s="174">
        <f t="shared" ca="1" si="3"/>
        <v>683.12912700000004</v>
      </c>
      <c r="C52" s="179">
        <f t="shared" ca="1" si="15"/>
        <v>509.614328742</v>
      </c>
      <c r="D52" s="180">
        <f t="shared" ca="1" si="15"/>
        <v>164.15592921810003</v>
      </c>
      <c r="E52" s="180">
        <f t="shared" ca="1" si="15"/>
        <v>9.3588690399000019</v>
      </c>
      <c r="F52" s="181">
        <f t="shared" ca="1" si="15"/>
        <v>0</v>
      </c>
      <c r="G52" s="182">
        <f t="shared" ca="1" si="1"/>
        <v>396.56889999999999</v>
      </c>
      <c r="H52" s="182">
        <f t="shared" ca="1" si="2"/>
        <v>382.33207599999997</v>
      </c>
      <c r="I52" s="183">
        <f t="shared" ca="1" si="5"/>
        <v>296.94</v>
      </c>
      <c r="J52" s="180">
        <f t="shared" ca="1" si="6"/>
        <v>76.37</v>
      </c>
      <c r="K52" s="180">
        <f t="shared" ca="1" si="7"/>
        <v>9.02</v>
      </c>
      <c r="L52" s="180">
        <f t="shared" ca="1" si="8"/>
        <v>0</v>
      </c>
      <c r="M52" s="181">
        <f t="shared" ca="1" si="9"/>
        <v>382.33</v>
      </c>
      <c r="N52" s="179">
        <f t="shared" ca="1" si="10"/>
        <v>296.94161234389139</v>
      </c>
      <c r="O52" s="180">
        <f t="shared" ca="1" si="11"/>
        <v>76.370414678733027</v>
      </c>
      <c r="P52" s="180">
        <f t="shared" ca="1" si="12"/>
        <v>9.0200489773755645</v>
      </c>
      <c r="Q52" s="180">
        <f t="shared" ca="1" si="13"/>
        <v>0</v>
      </c>
      <c r="R52" s="181">
        <f t="shared" ca="1" si="14"/>
        <v>382.33207599999997</v>
      </c>
      <c r="W52" s="46"/>
      <c r="X52" s="46">
        <v>52</v>
      </c>
    </row>
    <row r="53" spans="1:24">
      <c r="A53" s="61" t="s">
        <v>95</v>
      </c>
      <c r="B53" s="174">
        <f t="shared" ca="1" si="3"/>
        <v>683.12912700000004</v>
      </c>
      <c r="C53" s="179">
        <f t="shared" ca="1" si="15"/>
        <v>509.614328742</v>
      </c>
      <c r="D53" s="180">
        <f t="shared" ca="1" si="15"/>
        <v>164.15592921810003</v>
      </c>
      <c r="E53" s="180">
        <f t="shared" ca="1" si="15"/>
        <v>9.3588690399000019</v>
      </c>
      <c r="F53" s="181">
        <f t="shared" ca="1" si="15"/>
        <v>0</v>
      </c>
      <c r="G53" s="182">
        <f t="shared" ca="1" si="1"/>
        <v>366.56889999999999</v>
      </c>
      <c r="H53" s="182">
        <f t="shared" ca="1" si="2"/>
        <v>353.40907600000003</v>
      </c>
      <c r="I53" s="183">
        <f t="shared" ca="1" si="5"/>
        <v>268.02</v>
      </c>
      <c r="J53" s="180">
        <f t="shared" ca="1" si="6"/>
        <v>76.37</v>
      </c>
      <c r="K53" s="180">
        <f t="shared" ca="1" si="7"/>
        <v>9.02</v>
      </c>
      <c r="L53" s="180">
        <f t="shared" ca="1" si="8"/>
        <v>0</v>
      </c>
      <c r="M53" s="181">
        <f t="shared" ca="1" si="9"/>
        <v>353.40999999999997</v>
      </c>
      <c r="N53" s="179">
        <f t="shared" ca="1" si="10"/>
        <v>268.0192992544637</v>
      </c>
      <c r="O53" s="180">
        <f t="shared" ca="1" si="11"/>
        <v>76.369800328570236</v>
      </c>
      <c r="P53" s="180">
        <f t="shared" ca="1" si="12"/>
        <v>9.0199764169661307</v>
      </c>
      <c r="Q53" s="180">
        <f t="shared" ca="1" si="13"/>
        <v>0</v>
      </c>
      <c r="R53" s="181">
        <f t="shared" ca="1" si="14"/>
        <v>353.40907600000008</v>
      </c>
      <c r="W53" s="46"/>
      <c r="X53" s="46">
        <v>53</v>
      </c>
    </row>
    <row r="54" spans="1:24">
      <c r="A54" s="61" t="s">
        <v>96</v>
      </c>
      <c r="B54" s="174">
        <f t="shared" ca="1" si="3"/>
        <v>683.12912700000004</v>
      </c>
      <c r="C54" s="179">
        <f t="shared" ca="1" si="15"/>
        <v>509.614328742</v>
      </c>
      <c r="D54" s="180">
        <f t="shared" ca="1" si="15"/>
        <v>164.15592921810003</v>
      </c>
      <c r="E54" s="180">
        <f t="shared" ca="1" si="15"/>
        <v>9.3588690399000019</v>
      </c>
      <c r="F54" s="181">
        <f t="shared" ca="1" si="15"/>
        <v>0</v>
      </c>
      <c r="G54" s="182">
        <f t="shared" ca="1" si="1"/>
        <v>360.21</v>
      </c>
      <c r="H54" s="182">
        <f t="shared" ca="1" si="2"/>
        <v>347.27846099999999</v>
      </c>
      <c r="I54" s="183">
        <f t="shared" ca="1" si="5"/>
        <v>268.02</v>
      </c>
      <c r="J54" s="180">
        <f t="shared" ca="1" si="6"/>
        <v>76.37</v>
      </c>
      <c r="K54" s="180">
        <f t="shared" ca="1" si="7"/>
        <v>2.89</v>
      </c>
      <c r="L54" s="180">
        <f t="shared" ca="1" si="8"/>
        <v>0</v>
      </c>
      <c r="M54" s="181">
        <f t="shared" ca="1" si="9"/>
        <v>347.28</v>
      </c>
      <c r="N54" s="179">
        <f t="shared" ca="1" si="10"/>
        <v>268.01881224723564</v>
      </c>
      <c r="O54" s="180">
        <f t="shared" ca="1" si="11"/>
        <v>76.369661560038026</v>
      </c>
      <c r="P54" s="180">
        <f t="shared" ca="1" si="12"/>
        <v>2.8899871927263305</v>
      </c>
      <c r="Q54" s="180">
        <f t="shared" ca="1" si="13"/>
        <v>0</v>
      </c>
      <c r="R54" s="181">
        <f t="shared" ca="1" si="14"/>
        <v>347.27846099999999</v>
      </c>
      <c r="W54" s="46"/>
      <c r="X54" s="46">
        <v>54</v>
      </c>
    </row>
    <row r="55" spans="1:24">
      <c r="A55" s="61" t="s">
        <v>97</v>
      </c>
      <c r="B55" s="174">
        <f t="shared" ca="1" si="3"/>
        <v>683.12912700000004</v>
      </c>
      <c r="C55" s="179">
        <f t="shared" ca="1" si="15"/>
        <v>509.614328742</v>
      </c>
      <c r="D55" s="180">
        <f t="shared" ca="1" si="15"/>
        <v>164.15592921810003</v>
      </c>
      <c r="E55" s="180">
        <f t="shared" ca="1" si="15"/>
        <v>9.3588690399000019</v>
      </c>
      <c r="F55" s="181">
        <f t="shared" ca="1" si="15"/>
        <v>0</v>
      </c>
      <c r="G55" s="182">
        <f t="shared" ca="1" si="1"/>
        <v>360.21</v>
      </c>
      <c r="H55" s="182">
        <f t="shared" ca="1" si="2"/>
        <v>347.27846099999999</v>
      </c>
      <c r="I55" s="183">
        <f t="shared" ca="1" si="5"/>
        <v>268.02</v>
      </c>
      <c r="J55" s="180">
        <f t="shared" ca="1" si="6"/>
        <v>76.37</v>
      </c>
      <c r="K55" s="180">
        <f t="shared" ca="1" si="7"/>
        <v>2.89</v>
      </c>
      <c r="L55" s="180">
        <f t="shared" ca="1" si="8"/>
        <v>0</v>
      </c>
      <c r="M55" s="181">
        <f t="shared" ca="1" si="9"/>
        <v>347.28</v>
      </c>
      <c r="N55" s="179">
        <f t="shared" ca="1" si="10"/>
        <v>268.01881224723564</v>
      </c>
      <c r="O55" s="180">
        <f t="shared" ca="1" si="11"/>
        <v>76.369661560038026</v>
      </c>
      <c r="P55" s="180">
        <f t="shared" ca="1" si="12"/>
        <v>2.8899871927263305</v>
      </c>
      <c r="Q55" s="180">
        <f t="shared" ca="1" si="13"/>
        <v>0</v>
      </c>
      <c r="R55" s="181">
        <f t="shared" ca="1" si="14"/>
        <v>347.27846099999999</v>
      </c>
      <c r="W55" s="46"/>
      <c r="X55" s="46">
        <v>55</v>
      </c>
    </row>
    <row r="56" spans="1:24">
      <c r="A56" s="61" t="s">
        <v>98</v>
      </c>
      <c r="B56" s="174">
        <f t="shared" ca="1" si="3"/>
        <v>683.12912700000004</v>
      </c>
      <c r="C56" s="179">
        <f t="shared" ca="1" si="15"/>
        <v>509.614328742</v>
      </c>
      <c r="D56" s="180">
        <f t="shared" ca="1" si="15"/>
        <v>164.15592921810003</v>
      </c>
      <c r="E56" s="180">
        <f t="shared" ca="1" si="15"/>
        <v>9.3588690399000019</v>
      </c>
      <c r="F56" s="181">
        <f t="shared" ca="1" si="15"/>
        <v>0</v>
      </c>
      <c r="G56" s="182">
        <f t="shared" ca="1" si="1"/>
        <v>360.21</v>
      </c>
      <c r="H56" s="182">
        <f t="shared" ca="1" si="2"/>
        <v>347.27846099999999</v>
      </c>
      <c r="I56" s="183">
        <f t="shared" ca="1" si="5"/>
        <v>268.02</v>
      </c>
      <c r="J56" s="180">
        <f t="shared" ca="1" si="6"/>
        <v>76.37</v>
      </c>
      <c r="K56" s="180">
        <f t="shared" ca="1" si="7"/>
        <v>2.89</v>
      </c>
      <c r="L56" s="180">
        <f t="shared" ca="1" si="8"/>
        <v>0</v>
      </c>
      <c r="M56" s="181">
        <f t="shared" ca="1" si="9"/>
        <v>347.28</v>
      </c>
      <c r="N56" s="179">
        <f t="shared" ca="1" si="10"/>
        <v>268.01881224723564</v>
      </c>
      <c r="O56" s="180">
        <f t="shared" ca="1" si="11"/>
        <v>76.369661560038026</v>
      </c>
      <c r="P56" s="180">
        <f t="shared" ca="1" si="12"/>
        <v>2.8899871927263305</v>
      </c>
      <c r="Q56" s="180">
        <f t="shared" ca="1" si="13"/>
        <v>0</v>
      </c>
      <c r="R56" s="181">
        <f t="shared" ca="1" si="14"/>
        <v>347.27846099999999</v>
      </c>
      <c r="W56" s="46"/>
      <c r="X56" s="46">
        <v>56</v>
      </c>
    </row>
    <row r="57" spans="1:24">
      <c r="A57" s="61" t="s">
        <v>99</v>
      </c>
      <c r="B57" s="174">
        <f t="shared" ca="1" si="3"/>
        <v>683.12912700000004</v>
      </c>
      <c r="C57" s="179">
        <f t="shared" ca="1" si="15"/>
        <v>509.614328742</v>
      </c>
      <c r="D57" s="180">
        <f t="shared" ca="1" si="15"/>
        <v>164.15592921810003</v>
      </c>
      <c r="E57" s="180">
        <f t="shared" ca="1" si="15"/>
        <v>9.3588690399000019</v>
      </c>
      <c r="F57" s="181">
        <f t="shared" ca="1" si="15"/>
        <v>0</v>
      </c>
      <c r="G57" s="182">
        <f t="shared" ca="1" si="1"/>
        <v>360.21</v>
      </c>
      <c r="H57" s="182">
        <f t="shared" ca="1" si="2"/>
        <v>347.27846099999999</v>
      </c>
      <c r="I57" s="183">
        <f t="shared" ca="1" si="5"/>
        <v>268.02</v>
      </c>
      <c r="J57" s="180">
        <f t="shared" ca="1" si="6"/>
        <v>76.37</v>
      </c>
      <c r="K57" s="180">
        <f t="shared" ca="1" si="7"/>
        <v>2.89</v>
      </c>
      <c r="L57" s="180">
        <f t="shared" ca="1" si="8"/>
        <v>0</v>
      </c>
      <c r="M57" s="181">
        <f t="shared" ca="1" si="9"/>
        <v>347.28</v>
      </c>
      <c r="N57" s="179">
        <f t="shared" ca="1" si="10"/>
        <v>268.01881224723564</v>
      </c>
      <c r="O57" s="180">
        <f t="shared" ca="1" si="11"/>
        <v>76.369661560038026</v>
      </c>
      <c r="P57" s="180">
        <f t="shared" ca="1" si="12"/>
        <v>2.8899871927263305</v>
      </c>
      <c r="Q57" s="180">
        <f t="shared" ca="1" si="13"/>
        <v>0</v>
      </c>
      <c r="R57" s="181">
        <f t="shared" ca="1" si="14"/>
        <v>347.27846099999999</v>
      </c>
      <c r="W57" s="46"/>
      <c r="X57" s="46">
        <v>57</v>
      </c>
    </row>
    <row r="58" spans="1:24">
      <c r="A58" s="61" t="s">
        <v>100</v>
      </c>
      <c r="B58" s="174">
        <f t="shared" ca="1" si="3"/>
        <v>683.12912700000004</v>
      </c>
      <c r="C58" s="179">
        <f t="shared" ca="1" si="15"/>
        <v>509.614328742</v>
      </c>
      <c r="D58" s="180">
        <f t="shared" ca="1" si="15"/>
        <v>164.15592921810003</v>
      </c>
      <c r="E58" s="180">
        <f t="shared" ca="1" si="15"/>
        <v>9.3588690399000019</v>
      </c>
      <c r="F58" s="181">
        <f t="shared" ca="1" si="15"/>
        <v>0</v>
      </c>
      <c r="G58" s="182">
        <f t="shared" ca="1" si="1"/>
        <v>360.21</v>
      </c>
      <c r="H58" s="182">
        <f t="shared" ca="1" si="2"/>
        <v>347.27846099999999</v>
      </c>
      <c r="I58" s="183">
        <f t="shared" ca="1" si="5"/>
        <v>268.02</v>
      </c>
      <c r="J58" s="180">
        <f t="shared" ca="1" si="6"/>
        <v>76.37</v>
      </c>
      <c r="K58" s="180">
        <f t="shared" ca="1" si="7"/>
        <v>2.89</v>
      </c>
      <c r="L58" s="180">
        <f t="shared" ca="1" si="8"/>
        <v>0</v>
      </c>
      <c r="M58" s="181">
        <f t="shared" ca="1" si="9"/>
        <v>347.28</v>
      </c>
      <c r="N58" s="179">
        <f t="shared" ca="1" si="10"/>
        <v>268.01881224723564</v>
      </c>
      <c r="O58" s="180">
        <f t="shared" ca="1" si="11"/>
        <v>76.369661560038026</v>
      </c>
      <c r="P58" s="180">
        <f t="shared" ca="1" si="12"/>
        <v>2.8899871927263305</v>
      </c>
      <c r="Q58" s="180">
        <f t="shared" ca="1" si="13"/>
        <v>0</v>
      </c>
      <c r="R58" s="181">
        <f t="shared" ca="1" si="14"/>
        <v>347.27846099999999</v>
      </c>
      <c r="W58" s="46"/>
      <c r="X58" s="46">
        <v>58</v>
      </c>
    </row>
    <row r="59" spans="1:24">
      <c r="A59" s="61" t="s">
        <v>101</v>
      </c>
      <c r="B59" s="174">
        <f t="shared" ca="1" si="3"/>
        <v>683.12912700000004</v>
      </c>
      <c r="C59" s="179">
        <f t="shared" ca="1" si="15"/>
        <v>509.614328742</v>
      </c>
      <c r="D59" s="180">
        <f t="shared" ca="1" si="15"/>
        <v>164.15592921810003</v>
      </c>
      <c r="E59" s="180">
        <f t="shared" ca="1" si="15"/>
        <v>9.3588690399000019</v>
      </c>
      <c r="F59" s="181">
        <f t="shared" ca="1" si="15"/>
        <v>0</v>
      </c>
      <c r="G59" s="182">
        <f t="shared" ca="1" si="1"/>
        <v>360.21</v>
      </c>
      <c r="H59" s="182">
        <f t="shared" ca="1" si="2"/>
        <v>347.27846099999999</v>
      </c>
      <c r="I59" s="183">
        <f t="shared" ca="1" si="5"/>
        <v>268.02</v>
      </c>
      <c r="J59" s="180">
        <f t="shared" ca="1" si="6"/>
        <v>76.37</v>
      </c>
      <c r="K59" s="180">
        <f t="shared" ca="1" si="7"/>
        <v>2.89</v>
      </c>
      <c r="L59" s="180">
        <f t="shared" ca="1" si="8"/>
        <v>0</v>
      </c>
      <c r="M59" s="181">
        <f t="shared" ca="1" si="9"/>
        <v>347.28</v>
      </c>
      <c r="N59" s="179">
        <f t="shared" ca="1" si="10"/>
        <v>268.01881224723564</v>
      </c>
      <c r="O59" s="180">
        <f t="shared" ca="1" si="11"/>
        <v>76.369661560038026</v>
      </c>
      <c r="P59" s="180">
        <f t="shared" ca="1" si="12"/>
        <v>2.8899871927263305</v>
      </c>
      <c r="Q59" s="180">
        <f t="shared" ca="1" si="13"/>
        <v>0</v>
      </c>
      <c r="R59" s="181">
        <f t="shared" ca="1" si="14"/>
        <v>347.27846099999999</v>
      </c>
      <c r="W59" s="46"/>
      <c r="X59" s="46">
        <v>59</v>
      </c>
    </row>
    <row r="60" spans="1:24">
      <c r="A60" s="61" t="s">
        <v>102</v>
      </c>
      <c r="B60" s="174">
        <f t="shared" ca="1" si="3"/>
        <v>683.12912700000004</v>
      </c>
      <c r="C60" s="179">
        <f t="shared" ca="1" si="15"/>
        <v>509.614328742</v>
      </c>
      <c r="D60" s="180">
        <f t="shared" ca="1" si="15"/>
        <v>164.15592921810003</v>
      </c>
      <c r="E60" s="180">
        <f t="shared" ca="1" si="15"/>
        <v>9.3588690399000019</v>
      </c>
      <c r="F60" s="181">
        <f t="shared" ca="1" si="15"/>
        <v>0</v>
      </c>
      <c r="G60" s="182">
        <f t="shared" ca="1" si="1"/>
        <v>360.21</v>
      </c>
      <c r="H60" s="182">
        <f t="shared" ca="1" si="2"/>
        <v>347.27846099999999</v>
      </c>
      <c r="I60" s="183">
        <f t="shared" ca="1" si="5"/>
        <v>268.02</v>
      </c>
      <c r="J60" s="180">
        <f t="shared" ca="1" si="6"/>
        <v>76.37</v>
      </c>
      <c r="K60" s="180">
        <f t="shared" ca="1" si="7"/>
        <v>2.89</v>
      </c>
      <c r="L60" s="180">
        <f t="shared" ca="1" si="8"/>
        <v>0</v>
      </c>
      <c r="M60" s="181">
        <f t="shared" ca="1" si="9"/>
        <v>347.28</v>
      </c>
      <c r="N60" s="179">
        <f t="shared" ca="1" si="10"/>
        <v>268.01881224723564</v>
      </c>
      <c r="O60" s="180">
        <f t="shared" ca="1" si="11"/>
        <v>76.369661560038026</v>
      </c>
      <c r="P60" s="180">
        <f t="shared" ca="1" si="12"/>
        <v>2.8899871927263305</v>
      </c>
      <c r="Q60" s="180">
        <f t="shared" ca="1" si="13"/>
        <v>0</v>
      </c>
      <c r="R60" s="181">
        <f t="shared" ca="1" si="14"/>
        <v>347.27846099999999</v>
      </c>
      <c r="W60" s="46"/>
      <c r="X60" s="46">
        <v>60</v>
      </c>
    </row>
    <row r="61" spans="1:24">
      <c r="A61" s="61" t="s">
        <v>103</v>
      </c>
      <c r="B61" s="174">
        <f t="shared" ca="1" si="3"/>
        <v>683.12912700000004</v>
      </c>
      <c r="C61" s="179">
        <f t="shared" ca="1" si="15"/>
        <v>509.614328742</v>
      </c>
      <c r="D61" s="180">
        <f t="shared" ca="1" si="15"/>
        <v>164.15592921810003</v>
      </c>
      <c r="E61" s="180">
        <f t="shared" ca="1" si="15"/>
        <v>9.3588690399000019</v>
      </c>
      <c r="F61" s="181">
        <f t="shared" ca="1" si="15"/>
        <v>0</v>
      </c>
      <c r="G61" s="182">
        <f t="shared" ca="1" si="1"/>
        <v>360.21</v>
      </c>
      <c r="H61" s="182">
        <f t="shared" ca="1" si="2"/>
        <v>347.27846099999999</v>
      </c>
      <c r="I61" s="183">
        <f t="shared" ca="1" si="5"/>
        <v>268.02</v>
      </c>
      <c r="J61" s="180">
        <f t="shared" ca="1" si="6"/>
        <v>76.37</v>
      </c>
      <c r="K61" s="180">
        <f t="shared" ca="1" si="7"/>
        <v>2.89</v>
      </c>
      <c r="L61" s="180">
        <f t="shared" ca="1" si="8"/>
        <v>0</v>
      </c>
      <c r="M61" s="181">
        <f t="shared" ca="1" si="9"/>
        <v>347.28</v>
      </c>
      <c r="N61" s="179">
        <f t="shared" ca="1" si="10"/>
        <v>268.01881224723564</v>
      </c>
      <c r="O61" s="180">
        <f t="shared" ca="1" si="11"/>
        <v>76.369661560038026</v>
      </c>
      <c r="P61" s="180">
        <f t="shared" ca="1" si="12"/>
        <v>2.8899871927263305</v>
      </c>
      <c r="Q61" s="180">
        <f t="shared" ca="1" si="13"/>
        <v>0</v>
      </c>
      <c r="R61" s="181">
        <f t="shared" ca="1" si="14"/>
        <v>347.27846099999999</v>
      </c>
      <c r="W61" s="46"/>
      <c r="X61" s="46">
        <v>61</v>
      </c>
    </row>
    <row r="62" spans="1:24">
      <c r="A62" s="61" t="s">
        <v>104</v>
      </c>
      <c r="B62" s="174">
        <f t="shared" ca="1" si="3"/>
        <v>683.12912700000004</v>
      </c>
      <c r="C62" s="179">
        <f t="shared" ca="1" si="15"/>
        <v>509.614328742</v>
      </c>
      <c r="D62" s="180">
        <f t="shared" ca="1" si="15"/>
        <v>164.15592921810003</v>
      </c>
      <c r="E62" s="180">
        <f t="shared" ca="1" si="15"/>
        <v>9.3588690399000019</v>
      </c>
      <c r="F62" s="181">
        <f t="shared" ca="1" si="15"/>
        <v>0</v>
      </c>
      <c r="G62" s="182">
        <f t="shared" ca="1" si="1"/>
        <v>386.21</v>
      </c>
      <c r="H62" s="182">
        <f t="shared" ca="1" si="2"/>
        <v>372.34506099999999</v>
      </c>
      <c r="I62" s="183">
        <f t="shared" ca="1" si="5"/>
        <v>293.08999999999997</v>
      </c>
      <c r="J62" s="180">
        <f t="shared" ca="1" si="6"/>
        <v>76.37</v>
      </c>
      <c r="K62" s="180">
        <f t="shared" ca="1" si="7"/>
        <v>2.89</v>
      </c>
      <c r="L62" s="180">
        <f t="shared" ca="1" si="8"/>
        <v>0</v>
      </c>
      <c r="M62" s="181">
        <f t="shared" ca="1" si="9"/>
        <v>372.34999999999997</v>
      </c>
      <c r="N62" s="179">
        <f t="shared" ca="1" si="10"/>
        <v>293.08611233648446</v>
      </c>
      <c r="O62" s="180">
        <f t="shared" ca="1" si="11"/>
        <v>76.36898699763664</v>
      </c>
      <c r="P62" s="180">
        <f t="shared" ca="1" si="12"/>
        <v>2.8899616658788778</v>
      </c>
      <c r="Q62" s="180">
        <f t="shared" ca="1" si="13"/>
        <v>0</v>
      </c>
      <c r="R62" s="181">
        <f t="shared" ca="1" si="14"/>
        <v>372.34506099999999</v>
      </c>
      <c r="W62" s="46"/>
      <c r="X62" s="46">
        <v>62</v>
      </c>
    </row>
    <row r="63" spans="1:24">
      <c r="A63" s="61" t="s">
        <v>105</v>
      </c>
      <c r="B63" s="174">
        <f t="shared" ca="1" si="3"/>
        <v>683.12912700000004</v>
      </c>
      <c r="C63" s="179">
        <f t="shared" ca="1" si="15"/>
        <v>509.614328742</v>
      </c>
      <c r="D63" s="180">
        <f t="shared" ca="1" si="15"/>
        <v>164.15592921810003</v>
      </c>
      <c r="E63" s="180">
        <f t="shared" ca="1" si="15"/>
        <v>9.3588690399000019</v>
      </c>
      <c r="F63" s="181">
        <f t="shared" ca="1" si="15"/>
        <v>0</v>
      </c>
      <c r="G63" s="182">
        <f t="shared" ca="1" si="1"/>
        <v>399.21</v>
      </c>
      <c r="H63" s="182">
        <f t="shared" ca="1" si="2"/>
        <v>384.87836099999998</v>
      </c>
      <c r="I63" s="183">
        <f t="shared" ca="1" si="5"/>
        <v>305.62</v>
      </c>
      <c r="J63" s="180">
        <f t="shared" ca="1" si="6"/>
        <v>76.37</v>
      </c>
      <c r="K63" s="180">
        <f t="shared" ca="1" si="7"/>
        <v>2.89</v>
      </c>
      <c r="L63" s="180">
        <f t="shared" ca="1" si="8"/>
        <v>0</v>
      </c>
      <c r="M63" s="181">
        <f t="shared" ca="1" si="9"/>
        <v>384.88</v>
      </c>
      <c r="N63" s="179">
        <f t="shared" ca="1" si="10"/>
        <v>305.6186985263459</v>
      </c>
      <c r="O63" s="180">
        <f t="shared" ca="1" si="11"/>
        <v>76.36967478063292</v>
      </c>
      <c r="P63" s="180">
        <f t="shared" ca="1" si="12"/>
        <v>2.8899876930212014</v>
      </c>
      <c r="Q63" s="180">
        <f t="shared" ca="1" si="13"/>
        <v>0</v>
      </c>
      <c r="R63" s="181">
        <f t="shared" ca="1" si="14"/>
        <v>384.87836100000004</v>
      </c>
      <c r="W63" s="46"/>
      <c r="X63" s="46">
        <v>63</v>
      </c>
    </row>
    <row r="64" spans="1:24">
      <c r="A64" s="61" t="s">
        <v>106</v>
      </c>
      <c r="B64" s="174">
        <f t="shared" ca="1" si="3"/>
        <v>683.12912700000004</v>
      </c>
      <c r="C64" s="179">
        <f t="shared" ca="1" si="15"/>
        <v>509.614328742</v>
      </c>
      <c r="D64" s="180">
        <f t="shared" ca="1" si="15"/>
        <v>164.15592921810003</v>
      </c>
      <c r="E64" s="180">
        <f t="shared" ca="1" si="15"/>
        <v>9.3588690399000019</v>
      </c>
      <c r="F64" s="181">
        <f t="shared" ca="1" si="15"/>
        <v>0</v>
      </c>
      <c r="G64" s="182">
        <f t="shared" ca="1" si="1"/>
        <v>415.21</v>
      </c>
      <c r="H64" s="182">
        <f t="shared" ca="1" si="2"/>
        <v>400.30396100000002</v>
      </c>
      <c r="I64" s="183">
        <f t="shared" ca="1" si="5"/>
        <v>321.04000000000002</v>
      </c>
      <c r="J64" s="180">
        <f t="shared" ca="1" si="6"/>
        <v>76.37</v>
      </c>
      <c r="K64" s="180">
        <f t="shared" ca="1" si="7"/>
        <v>2.89</v>
      </c>
      <c r="L64" s="180">
        <f t="shared" ca="1" si="8"/>
        <v>0</v>
      </c>
      <c r="M64" s="181">
        <f t="shared" ca="1" si="9"/>
        <v>400.3</v>
      </c>
      <c r="N64" s="179">
        <f t="shared" ca="1" si="10"/>
        <v>321.04317671606299</v>
      </c>
      <c r="O64" s="180">
        <f t="shared" ca="1" si="11"/>
        <v>76.37075568715963</v>
      </c>
      <c r="P64" s="180">
        <f t="shared" ca="1" si="12"/>
        <v>2.8900285967774173</v>
      </c>
      <c r="Q64" s="180">
        <f t="shared" ca="1" si="13"/>
        <v>0</v>
      </c>
      <c r="R64" s="181">
        <f t="shared" ca="1" si="14"/>
        <v>400.30396100000002</v>
      </c>
      <c r="W64" s="46"/>
      <c r="X64" s="46">
        <v>64</v>
      </c>
    </row>
    <row r="65" spans="1:24">
      <c r="A65" s="61" t="s">
        <v>107</v>
      </c>
      <c r="B65" s="174">
        <f t="shared" ca="1" si="3"/>
        <v>683.12912700000004</v>
      </c>
      <c r="C65" s="179">
        <f t="shared" ca="1" si="15"/>
        <v>509.614328742</v>
      </c>
      <c r="D65" s="180">
        <f t="shared" ca="1" si="15"/>
        <v>164.15592921810003</v>
      </c>
      <c r="E65" s="180">
        <f t="shared" ca="1" si="15"/>
        <v>9.3588690399000019</v>
      </c>
      <c r="F65" s="181">
        <f t="shared" ca="1" si="15"/>
        <v>0</v>
      </c>
      <c r="G65" s="182">
        <f t="shared" ca="1" si="1"/>
        <v>391.21</v>
      </c>
      <c r="H65" s="182">
        <f t="shared" ca="1" si="2"/>
        <v>377.16556100000003</v>
      </c>
      <c r="I65" s="183">
        <f t="shared" ca="1" si="5"/>
        <v>297.91000000000003</v>
      </c>
      <c r="J65" s="180">
        <f t="shared" ca="1" si="6"/>
        <v>76.37</v>
      </c>
      <c r="K65" s="180">
        <f t="shared" ca="1" si="7"/>
        <v>2.89</v>
      </c>
      <c r="L65" s="180">
        <f t="shared" ca="1" si="8"/>
        <v>0</v>
      </c>
      <c r="M65" s="181">
        <f t="shared" ca="1" si="9"/>
        <v>377.17</v>
      </c>
      <c r="N65" s="179">
        <f t="shared" ca="1" si="10"/>
        <v>297.90649382906918</v>
      </c>
      <c r="O65" s="180">
        <f t="shared" ca="1" si="11"/>
        <v>76.36910118400192</v>
      </c>
      <c r="P65" s="180">
        <f t="shared" ca="1" si="12"/>
        <v>2.8899659869289711</v>
      </c>
      <c r="Q65" s="180">
        <f t="shared" ca="1" si="13"/>
        <v>0</v>
      </c>
      <c r="R65" s="181">
        <f t="shared" ca="1" si="14"/>
        <v>377.16556100000008</v>
      </c>
      <c r="W65" s="46"/>
      <c r="X65" s="46">
        <v>65</v>
      </c>
    </row>
    <row r="66" spans="1:24">
      <c r="A66" s="61" t="s">
        <v>108</v>
      </c>
      <c r="B66" s="174">
        <f t="shared" ca="1" si="3"/>
        <v>683.12912700000004</v>
      </c>
      <c r="C66" s="179">
        <f t="shared" ca="1" si="15"/>
        <v>509.614328742</v>
      </c>
      <c r="D66" s="180">
        <f t="shared" ca="1" si="15"/>
        <v>164.15592921810003</v>
      </c>
      <c r="E66" s="180">
        <f t="shared" ca="1" si="15"/>
        <v>9.3588690399000019</v>
      </c>
      <c r="F66" s="181">
        <f t="shared" ca="1" si="15"/>
        <v>0</v>
      </c>
      <c r="G66" s="182">
        <f t="shared" ca="1" si="1"/>
        <v>412.21</v>
      </c>
      <c r="H66" s="182">
        <f t="shared" ca="1" si="2"/>
        <v>397.41166099999998</v>
      </c>
      <c r="I66" s="183">
        <f t="shared" ca="1" si="5"/>
        <v>318.14999999999998</v>
      </c>
      <c r="J66" s="180">
        <f t="shared" ca="1" si="6"/>
        <v>76.37</v>
      </c>
      <c r="K66" s="180">
        <f t="shared" ca="1" si="7"/>
        <v>2.89</v>
      </c>
      <c r="L66" s="180">
        <f t="shared" ca="1" si="8"/>
        <v>0</v>
      </c>
      <c r="M66" s="181">
        <f t="shared" ca="1" si="9"/>
        <v>397.40999999999997</v>
      </c>
      <c r="N66" s="179">
        <f t="shared" ca="1" si="10"/>
        <v>318.1513297278629</v>
      </c>
      <c r="O66" s="180">
        <f t="shared" ca="1" si="11"/>
        <v>76.370319193200984</v>
      </c>
      <c r="P66" s="180">
        <f t="shared" ca="1" si="12"/>
        <v>2.8900120789361115</v>
      </c>
      <c r="Q66" s="180">
        <f t="shared" ca="1" si="13"/>
        <v>0</v>
      </c>
      <c r="R66" s="181">
        <f t="shared" ca="1" si="14"/>
        <v>397.41166100000004</v>
      </c>
      <c r="W66" s="46"/>
      <c r="X66" s="46">
        <v>66</v>
      </c>
    </row>
    <row r="67" spans="1:24">
      <c r="A67" s="61" t="s">
        <v>109</v>
      </c>
      <c r="B67" s="174">
        <f t="shared" ca="1" si="3"/>
        <v>683.12912700000004</v>
      </c>
      <c r="C67" s="179">
        <f t="shared" ca="1" si="15"/>
        <v>509.614328742</v>
      </c>
      <c r="D67" s="180">
        <f t="shared" ca="1" si="15"/>
        <v>164.15592921810003</v>
      </c>
      <c r="E67" s="180">
        <f t="shared" ca="1" si="15"/>
        <v>9.3588690399000019</v>
      </c>
      <c r="F67" s="181">
        <f t="shared" ca="1" si="15"/>
        <v>0</v>
      </c>
      <c r="G67" s="182">
        <f t="shared" ref="G67:G98" ca="1" si="16">INDIRECT("ISGS_exbus!" &amp; $V$3 &amp; X67)</f>
        <v>390.21</v>
      </c>
      <c r="H67" s="182">
        <f t="shared" ref="H67:H98" ca="1" si="17">INDIRECT("ISGS_Delhi_pp!" &amp; $V$3 &amp; X67)</f>
        <v>376.20146099999999</v>
      </c>
      <c r="I67" s="183">
        <f t="shared" ca="1" si="5"/>
        <v>296.94</v>
      </c>
      <c r="J67" s="180">
        <f t="shared" ca="1" si="6"/>
        <v>76.37</v>
      </c>
      <c r="K67" s="180">
        <f t="shared" ca="1" si="7"/>
        <v>2.89</v>
      </c>
      <c r="L67" s="180">
        <f t="shared" ca="1" si="8"/>
        <v>0</v>
      </c>
      <c r="M67" s="181">
        <f t="shared" ca="1" si="9"/>
        <v>376.2</v>
      </c>
      <c r="N67" s="179">
        <f t="shared" ca="1" si="10"/>
        <v>296.9411531880383</v>
      </c>
      <c r="O67" s="180">
        <f t="shared" ca="1" si="11"/>
        <v>76.370296588437014</v>
      </c>
      <c r="P67" s="180">
        <f t="shared" ca="1" si="12"/>
        <v>2.8900112235247213</v>
      </c>
      <c r="Q67" s="180">
        <f t="shared" ca="1" si="13"/>
        <v>0</v>
      </c>
      <c r="R67" s="181">
        <f t="shared" ca="1" si="14"/>
        <v>376.20146100000005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683.12912700000004</v>
      </c>
      <c r="C68" s="179">
        <f t="shared" ref="C68:F98" ca="1" si="19">$B68*C$1/100</f>
        <v>509.614328742</v>
      </c>
      <c r="D68" s="180">
        <f t="shared" ca="1" si="19"/>
        <v>164.15592921810003</v>
      </c>
      <c r="E68" s="180">
        <f t="shared" ca="1" si="19"/>
        <v>9.3588690399000019</v>
      </c>
      <c r="F68" s="181">
        <f t="shared" ca="1" si="19"/>
        <v>0</v>
      </c>
      <c r="G68" s="182">
        <f t="shared" ca="1" si="16"/>
        <v>437.88245899999998</v>
      </c>
      <c r="H68" s="182">
        <f t="shared" ca="1" si="17"/>
        <v>422.16247900000002</v>
      </c>
      <c r="I68" s="183">
        <f t="shared" ref="I68:I98" ca="1" si="20">INDIRECT("BRPL_EOD!" &amp; $V$3 &amp; X68)</f>
        <v>324.44</v>
      </c>
      <c r="J68" s="180">
        <f t="shared" ref="J68:J98" ca="1" si="21">INDIRECT("BYPL_EOD!" &amp; $V$3 &amp; X68)</f>
        <v>89.37</v>
      </c>
      <c r="K68" s="180">
        <f t="shared" ref="K68:K98" ca="1" si="22">INDIRECT("TPDDL_EOD!" &amp; $V$3 &amp; X68)</f>
        <v>8.34</v>
      </c>
      <c r="L68" s="180">
        <f t="shared" ref="L68:L98" ca="1" si="23">INDIRECT("NDMC_EOD!" &amp; $V$3 &amp; X68)</f>
        <v>0</v>
      </c>
      <c r="M68" s="181">
        <f t="shared" ref="M68:M98" ca="1" si="24">SUM(I68:L68)</f>
        <v>422.15</v>
      </c>
      <c r="N68" s="179">
        <f t="shared" ref="N68:N98" ca="1" si="25">INDIRECT("BRPL_ISGS_exbus!" &amp; $V$3 &amp; X68)</f>
        <v>324.44959063546133</v>
      </c>
      <c r="O68" s="180">
        <f t="shared" ref="O68:O98" ca="1" si="26">INDIRECT("BYPL_ISGS_exbus!" &amp; $V$3 &amp; X68)</f>
        <v>89.372641829278706</v>
      </c>
      <c r="P68" s="180">
        <f t="shared" ref="P68:P98" ca="1" si="27">INDIRECT("TPDDL_ISGS_exbus!" &amp; $V$3 &amp; X68)</f>
        <v>8.3402465352599791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422.16247900000008</v>
      </c>
      <c r="W68" s="46"/>
      <c r="X68" s="46">
        <v>68</v>
      </c>
    </row>
    <row r="69" spans="1:24">
      <c r="A69" s="61" t="s">
        <v>111</v>
      </c>
      <c r="B69" s="174">
        <f t="shared" ca="1" si="18"/>
        <v>683.12912700000004</v>
      </c>
      <c r="C69" s="179">
        <f t="shared" ca="1" si="19"/>
        <v>509.614328742</v>
      </c>
      <c r="D69" s="180">
        <f t="shared" ca="1" si="19"/>
        <v>164.15592921810003</v>
      </c>
      <c r="E69" s="180">
        <f t="shared" ca="1" si="19"/>
        <v>9.3588690399000019</v>
      </c>
      <c r="F69" s="181">
        <f t="shared" ca="1" si="19"/>
        <v>0</v>
      </c>
      <c r="G69" s="182">
        <f t="shared" ca="1" si="16"/>
        <v>494.62889999999999</v>
      </c>
      <c r="H69" s="182">
        <f t="shared" ca="1" si="17"/>
        <v>476.87172199999998</v>
      </c>
      <c r="I69" s="183">
        <f t="shared" ca="1" si="20"/>
        <v>315.26</v>
      </c>
      <c r="J69" s="180">
        <f t="shared" ca="1" si="21"/>
        <v>152.59</v>
      </c>
      <c r="K69" s="180">
        <f t="shared" ca="1" si="22"/>
        <v>9.02</v>
      </c>
      <c r="L69" s="180">
        <f t="shared" ca="1" si="23"/>
        <v>0</v>
      </c>
      <c r="M69" s="181">
        <f t="shared" ca="1" si="24"/>
        <v>476.87</v>
      </c>
      <c r="N69" s="179">
        <f t="shared" ca="1" si="25"/>
        <v>315.26113841868852</v>
      </c>
      <c r="O69" s="180">
        <f t="shared" ca="1" si="26"/>
        <v>152.59055100966719</v>
      </c>
      <c r="P69" s="180">
        <f t="shared" ca="1" si="27"/>
        <v>9.0200325716442631</v>
      </c>
      <c r="Q69" s="180">
        <f t="shared" ca="1" si="28"/>
        <v>0</v>
      </c>
      <c r="R69" s="181">
        <f t="shared" ca="1" si="29"/>
        <v>476.87172199999998</v>
      </c>
      <c r="W69" s="46"/>
      <c r="X69" s="46">
        <v>69</v>
      </c>
    </row>
    <row r="70" spans="1:24">
      <c r="A70" s="61" t="s">
        <v>112</v>
      </c>
      <c r="B70" s="174">
        <f t="shared" ca="1" si="18"/>
        <v>683.12912700000004</v>
      </c>
      <c r="C70" s="179">
        <f t="shared" ca="1" si="19"/>
        <v>509.614328742</v>
      </c>
      <c r="D70" s="180">
        <f t="shared" ca="1" si="19"/>
        <v>164.15592921810003</v>
      </c>
      <c r="E70" s="180">
        <f t="shared" ca="1" si="19"/>
        <v>9.3588690399000019</v>
      </c>
      <c r="F70" s="181">
        <f t="shared" ca="1" si="19"/>
        <v>0</v>
      </c>
      <c r="G70" s="182">
        <f t="shared" ca="1" si="16"/>
        <v>512.62890000000004</v>
      </c>
      <c r="H70" s="182">
        <f t="shared" ca="1" si="17"/>
        <v>494.22552200000001</v>
      </c>
      <c r="I70" s="183">
        <f t="shared" ca="1" si="20"/>
        <v>332.62</v>
      </c>
      <c r="J70" s="180">
        <f t="shared" ca="1" si="21"/>
        <v>152.59</v>
      </c>
      <c r="K70" s="180">
        <f t="shared" ca="1" si="22"/>
        <v>9.02</v>
      </c>
      <c r="L70" s="180">
        <f t="shared" ca="1" si="23"/>
        <v>0</v>
      </c>
      <c r="M70" s="181">
        <f t="shared" ca="1" si="24"/>
        <v>494.23</v>
      </c>
      <c r="N70" s="179">
        <f t="shared" ca="1" si="25"/>
        <v>332.61698627691561</v>
      </c>
      <c r="O70" s="180">
        <f t="shared" ca="1" si="26"/>
        <v>152.58861744932523</v>
      </c>
      <c r="P70" s="180">
        <f t="shared" ca="1" si="27"/>
        <v>9.0199182737591812</v>
      </c>
      <c r="Q70" s="180">
        <f t="shared" ca="1" si="28"/>
        <v>0</v>
      </c>
      <c r="R70" s="181">
        <f t="shared" ca="1" si="29"/>
        <v>494.22552200000001</v>
      </c>
      <c r="W70" s="46"/>
      <c r="X70" s="46">
        <v>70</v>
      </c>
    </row>
    <row r="71" spans="1:24">
      <c r="A71" s="61" t="s">
        <v>113</v>
      </c>
      <c r="B71" s="174">
        <f t="shared" ca="1" si="18"/>
        <v>682.82912699999997</v>
      </c>
      <c r="C71" s="179">
        <f t="shared" ca="1" si="19"/>
        <v>509.39052874199996</v>
      </c>
      <c r="D71" s="180">
        <f t="shared" ca="1" si="19"/>
        <v>164.08383921810002</v>
      </c>
      <c r="E71" s="180">
        <f t="shared" ca="1" si="19"/>
        <v>9.3547590398999994</v>
      </c>
      <c r="F71" s="181">
        <f t="shared" ca="1" si="19"/>
        <v>0</v>
      </c>
      <c r="G71" s="182">
        <f t="shared" ca="1" si="16"/>
        <v>596.96900600000004</v>
      </c>
      <c r="H71" s="182">
        <f t="shared" ca="1" si="17"/>
        <v>575.53781900000001</v>
      </c>
      <c r="I71" s="183">
        <f t="shared" ca="1" si="20"/>
        <v>414.17</v>
      </c>
      <c r="J71" s="180">
        <f t="shared" ca="1" si="21"/>
        <v>152.37</v>
      </c>
      <c r="K71" s="180">
        <f t="shared" ca="1" si="22"/>
        <v>9.01</v>
      </c>
      <c r="L71" s="180">
        <f t="shared" ca="1" si="23"/>
        <v>0</v>
      </c>
      <c r="M71" s="181">
        <f t="shared" ca="1" si="24"/>
        <v>575.54999999999995</v>
      </c>
      <c r="N71" s="179">
        <f t="shared" ca="1" si="25"/>
        <v>414.16123446308757</v>
      </c>
      <c r="O71" s="180">
        <f t="shared" ca="1" si="26"/>
        <v>152.36677522548868</v>
      </c>
      <c r="P71" s="180">
        <f t="shared" ca="1" si="27"/>
        <v>9.0098093114238562</v>
      </c>
      <c r="Q71" s="180">
        <f t="shared" ca="1" si="28"/>
        <v>0</v>
      </c>
      <c r="R71" s="181">
        <f t="shared" ca="1" si="29"/>
        <v>575.53781900000013</v>
      </c>
      <c r="W71" s="46"/>
      <c r="X71" s="46">
        <v>71</v>
      </c>
    </row>
    <row r="72" spans="1:24">
      <c r="A72" s="61" t="s">
        <v>114</v>
      </c>
      <c r="B72" s="174">
        <f t="shared" ca="1" si="18"/>
        <v>682.82912699999997</v>
      </c>
      <c r="C72" s="179">
        <f t="shared" ca="1" si="19"/>
        <v>509.39052874199996</v>
      </c>
      <c r="D72" s="180">
        <f t="shared" ca="1" si="19"/>
        <v>164.08383921810002</v>
      </c>
      <c r="E72" s="180">
        <f t="shared" ca="1" si="19"/>
        <v>9.3547590398999994</v>
      </c>
      <c r="F72" s="181">
        <f t="shared" ca="1" si="19"/>
        <v>0</v>
      </c>
      <c r="G72" s="182">
        <f t="shared" ca="1" si="16"/>
        <v>676.93600000000004</v>
      </c>
      <c r="H72" s="182">
        <f t="shared" ca="1" si="17"/>
        <v>652.63399800000002</v>
      </c>
      <c r="I72" s="183">
        <f t="shared" ca="1" si="20"/>
        <v>491.1</v>
      </c>
      <c r="J72" s="180">
        <f t="shared" ca="1" si="21"/>
        <v>152.51</v>
      </c>
      <c r="K72" s="180">
        <f t="shared" ca="1" si="22"/>
        <v>9.01</v>
      </c>
      <c r="L72" s="180">
        <f t="shared" ca="1" si="23"/>
        <v>0</v>
      </c>
      <c r="M72" s="181">
        <f t="shared" ca="1" si="24"/>
        <v>652.62</v>
      </c>
      <c r="N72" s="179">
        <f t="shared" ca="1" si="25"/>
        <v>491.11053356899885</v>
      </c>
      <c r="O72" s="180">
        <f t="shared" ca="1" si="26"/>
        <v>152.51327117615151</v>
      </c>
      <c r="P72" s="180">
        <f t="shared" ca="1" si="27"/>
        <v>9.0101932548496837</v>
      </c>
      <c r="Q72" s="180">
        <f t="shared" ca="1" si="28"/>
        <v>0</v>
      </c>
      <c r="R72" s="181">
        <f t="shared" ca="1" si="29"/>
        <v>652.63399800000002</v>
      </c>
      <c r="W72" s="46"/>
      <c r="X72" s="46">
        <v>72</v>
      </c>
    </row>
    <row r="73" spans="1:24">
      <c r="A73" s="61" t="s">
        <v>115</v>
      </c>
      <c r="B73" s="174">
        <f t="shared" ca="1" si="18"/>
        <v>682.82912699999997</v>
      </c>
      <c r="C73" s="179">
        <f t="shared" ca="1" si="19"/>
        <v>509.39052874199996</v>
      </c>
      <c r="D73" s="180">
        <f t="shared" ca="1" si="19"/>
        <v>164.08383921810002</v>
      </c>
      <c r="E73" s="180">
        <f t="shared" ca="1" si="19"/>
        <v>9.3547590398999994</v>
      </c>
      <c r="F73" s="181">
        <f t="shared" ca="1" si="19"/>
        <v>0</v>
      </c>
      <c r="G73" s="182">
        <f t="shared" ca="1" si="16"/>
        <v>676.93600000000004</v>
      </c>
      <c r="H73" s="182">
        <f t="shared" ca="1" si="17"/>
        <v>652.63399800000002</v>
      </c>
      <c r="I73" s="183">
        <f t="shared" ca="1" si="20"/>
        <v>491.1</v>
      </c>
      <c r="J73" s="180">
        <f t="shared" ca="1" si="21"/>
        <v>152.51</v>
      </c>
      <c r="K73" s="180">
        <f t="shared" ca="1" si="22"/>
        <v>9.01</v>
      </c>
      <c r="L73" s="180">
        <f t="shared" ca="1" si="23"/>
        <v>0</v>
      </c>
      <c r="M73" s="181">
        <f t="shared" ca="1" si="24"/>
        <v>652.62</v>
      </c>
      <c r="N73" s="179">
        <f t="shared" ca="1" si="25"/>
        <v>491.11053356899885</v>
      </c>
      <c r="O73" s="180">
        <f t="shared" ca="1" si="26"/>
        <v>152.51327117615151</v>
      </c>
      <c r="P73" s="180">
        <f t="shared" ca="1" si="27"/>
        <v>9.0101932548496837</v>
      </c>
      <c r="Q73" s="180">
        <f t="shared" ca="1" si="28"/>
        <v>0</v>
      </c>
      <c r="R73" s="181">
        <f t="shared" ca="1" si="29"/>
        <v>652.63399800000002</v>
      </c>
      <c r="W73" s="46"/>
      <c r="X73" s="46">
        <v>73</v>
      </c>
    </row>
    <row r="74" spans="1:24">
      <c r="A74" s="61" t="s">
        <v>116</v>
      </c>
      <c r="B74" s="174">
        <f t="shared" ca="1" si="18"/>
        <v>682.82912699999997</v>
      </c>
      <c r="C74" s="179">
        <f t="shared" ca="1" si="19"/>
        <v>509.39052874199996</v>
      </c>
      <c r="D74" s="180">
        <f t="shared" ca="1" si="19"/>
        <v>164.08383921810002</v>
      </c>
      <c r="E74" s="180">
        <f t="shared" ca="1" si="19"/>
        <v>9.3547590398999994</v>
      </c>
      <c r="F74" s="181">
        <f t="shared" ca="1" si="19"/>
        <v>0</v>
      </c>
      <c r="G74" s="182">
        <f t="shared" ca="1" si="16"/>
        <v>607.54480000000001</v>
      </c>
      <c r="H74" s="182">
        <f t="shared" ca="1" si="17"/>
        <v>585.73394199999996</v>
      </c>
      <c r="I74" s="183">
        <f t="shared" ca="1" si="20"/>
        <v>424.2</v>
      </c>
      <c r="J74" s="180">
        <f t="shared" ca="1" si="21"/>
        <v>152.51</v>
      </c>
      <c r="K74" s="180">
        <f t="shared" ca="1" si="22"/>
        <v>9.01</v>
      </c>
      <c r="L74" s="180">
        <f t="shared" ca="1" si="23"/>
        <v>0</v>
      </c>
      <c r="M74" s="181">
        <f t="shared" ca="1" si="24"/>
        <v>585.72</v>
      </c>
      <c r="N74" s="179">
        <f t="shared" ca="1" si="25"/>
        <v>424.21009730997741</v>
      </c>
      <c r="O74" s="180">
        <f t="shared" ca="1" si="26"/>
        <v>152.51363022334903</v>
      </c>
      <c r="P74" s="180">
        <f t="shared" ca="1" si="27"/>
        <v>9.010214466673494</v>
      </c>
      <c r="Q74" s="180">
        <f t="shared" ca="1" si="28"/>
        <v>0</v>
      </c>
      <c r="R74" s="181">
        <f t="shared" ca="1" si="29"/>
        <v>585.73394199999984</v>
      </c>
      <c r="W74" s="46"/>
      <c r="X74" s="46">
        <v>74</v>
      </c>
    </row>
    <row r="75" spans="1:24">
      <c r="A75" s="61" t="s">
        <v>117</v>
      </c>
      <c r="B75" s="174">
        <f t="shared" ca="1" si="18"/>
        <v>682.82912699999997</v>
      </c>
      <c r="C75" s="179">
        <f t="shared" ca="1" si="19"/>
        <v>509.39052874199996</v>
      </c>
      <c r="D75" s="180">
        <f t="shared" ca="1" si="19"/>
        <v>164.08383921810002</v>
      </c>
      <c r="E75" s="180">
        <f t="shared" ca="1" si="19"/>
        <v>9.3547590398999994</v>
      </c>
      <c r="F75" s="181">
        <f t="shared" ca="1" si="19"/>
        <v>0</v>
      </c>
      <c r="G75" s="182">
        <f t="shared" ca="1" si="16"/>
        <v>578.43880000000001</v>
      </c>
      <c r="H75" s="182">
        <f t="shared" ca="1" si="17"/>
        <v>557.67284700000005</v>
      </c>
      <c r="I75" s="183">
        <f t="shared" ca="1" si="20"/>
        <v>390.46</v>
      </c>
      <c r="J75" s="180">
        <f t="shared" ca="1" si="21"/>
        <v>158.19</v>
      </c>
      <c r="K75" s="180">
        <f t="shared" ca="1" si="22"/>
        <v>9.01</v>
      </c>
      <c r="L75" s="180">
        <f t="shared" ca="1" si="23"/>
        <v>0</v>
      </c>
      <c r="M75" s="181">
        <f t="shared" ca="1" si="24"/>
        <v>557.66</v>
      </c>
      <c r="N75" s="179">
        <f t="shared" ca="1" si="25"/>
        <v>390.46899515765881</v>
      </c>
      <c r="O75" s="180">
        <f t="shared" ca="1" si="26"/>
        <v>158.1936442759567</v>
      </c>
      <c r="P75" s="180">
        <f t="shared" ca="1" si="27"/>
        <v>9.0102075663845369</v>
      </c>
      <c r="Q75" s="180">
        <f t="shared" ca="1" si="28"/>
        <v>0</v>
      </c>
      <c r="R75" s="181">
        <f t="shared" ca="1" si="29"/>
        <v>557.67284700000005</v>
      </c>
      <c r="W75" s="46"/>
      <c r="X75" s="46">
        <v>75</v>
      </c>
    </row>
    <row r="76" spans="1:24">
      <c r="A76" s="61" t="s">
        <v>118</v>
      </c>
      <c r="B76" s="174">
        <f t="shared" ca="1" si="18"/>
        <v>682.82912699999997</v>
      </c>
      <c r="C76" s="179">
        <f t="shared" ca="1" si="19"/>
        <v>509.39052874199996</v>
      </c>
      <c r="D76" s="180">
        <f t="shared" ca="1" si="19"/>
        <v>164.08383921810002</v>
      </c>
      <c r="E76" s="180">
        <f t="shared" ca="1" si="19"/>
        <v>9.3547590398999994</v>
      </c>
      <c r="F76" s="181">
        <f t="shared" ca="1" si="19"/>
        <v>0</v>
      </c>
      <c r="G76" s="182">
        <f t="shared" ca="1" si="16"/>
        <v>547.43880000000001</v>
      </c>
      <c r="H76" s="182">
        <f t="shared" ca="1" si="17"/>
        <v>527.78574700000001</v>
      </c>
      <c r="I76" s="183">
        <f t="shared" ca="1" si="20"/>
        <v>360.58</v>
      </c>
      <c r="J76" s="180">
        <f t="shared" ca="1" si="21"/>
        <v>158.19</v>
      </c>
      <c r="K76" s="180">
        <f t="shared" ca="1" si="22"/>
        <v>9.01</v>
      </c>
      <c r="L76" s="180">
        <f t="shared" ca="1" si="23"/>
        <v>0</v>
      </c>
      <c r="M76" s="181">
        <f t="shared" ca="1" si="24"/>
        <v>527.78</v>
      </c>
      <c r="N76" s="179">
        <f t="shared" ca="1" si="25"/>
        <v>360.58392635806587</v>
      </c>
      <c r="O76" s="180">
        <f t="shared" ca="1" si="26"/>
        <v>158.19172253198303</v>
      </c>
      <c r="P76" s="180">
        <f t="shared" ca="1" si="27"/>
        <v>9.0100981099511159</v>
      </c>
      <c r="Q76" s="180">
        <f t="shared" ca="1" si="28"/>
        <v>0</v>
      </c>
      <c r="R76" s="181">
        <f t="shared" ca="1" si="29"/>
        <v>527.7857469999999</v>
      </c>
      <c r="W76" s="46"/>
      <c r="X76" s="46">
        <v>76</v>
      </c>
    </row>
    <row r="77" spans="1:24">
      <c r="A77" s="61" t="s">
        <v>119</v>
      </c>
      <c r="B77" s="174">
        <f t="shared" ca="1" si="18"/>
        <v>682.82912699999997</v>
      </c>
      <c r="C77" s="179">
        <f t="shared" ca="1" si="19"/>
        <v>509.39052874199996</v>
      </c>
      <c r="D77" s="180">
        <f t="shared" ca="1" si="19"/>
        <v>164.08383921810002</v>
      </c>
      <c r="E77" s="180">
        <f t="shared" ca="1" si="19"/>
        <v>9.3547590398999994</v>
      </c>
      <c r="F77" s="181">
        <f t="shared" ca="1" si="19"/>
        <v>0</v>
      </c>
      <c r="G77" s="182">
        <f t="shared" ca="1" si="16"/>
        <v>588.43880000000001</v>
      </c>
      <c r="H77" s="182">
        <f t="shared" ca="1" si="17"/>
        <v>567.31384700000001</v>
      </c>
      <c r="I77" s="183">
        <f t="shared" ca="1" si="20"/>
        <v>400.1</v>
      </c>
      <c r="J77" s="180">
        <f t="shared" ca="1" si="21"/>
        <v>158.19</v>
      </c>
      <c r="K77" s="180">
        <f t="shared" ca="1" si="22"/>
        <v>9.01</v>
      </c>
      <c r="L77" s="180">
        <f t="shared" ca="1" si="23"/>
        <v>0</v>
      </c>
      <c r="M77" s="181">
        <f t="shared" ca="1" si="24"/>
        <v>567.29999999999995</v>
      </c>
      <c r="N77" s="179">
        <f t="shared" ca="1" si="25"/>
        <v>400.10976588172048</v>
      </c>
      <c r="O77" s="180">
        <f t="shared" ca="1" si="26"/>
        <v>158.19386119677421</v>
      </c>
      <c r="P77" s="180">
        <f t="shared" ca="1" si="27"/>
        <v>9.0102199215053762</v>
      </c>
      <c r="Q77" s="180">
        <f t="shared" ca="1" si="28"/>
        <v>0</v>
      </c>
      <c r="R77" s="181">
        <f t="shared" ca="1" si="29"/>
        <v>567.31384700000001</v>
      </c>
      <c r="W77" s="46"/>
      <c r="X77" s="46">
        <v>77</v>
      </c>
    </row>
    <row r="78" spans="1:24">
      <c r="A78" s="61" t="s">
        <v>120</v>
      </c>
      <c r="B78" s="174">
        <f t="shared" ca="1" si="18"/>
        <v>682.82912699999997</v>
      </c>
      <c r="C78" s="179">
        <f t="shared" ca="1" si="19"/>
        <v>509.39052874199996</v>
      </c>
      <c r="D78" s="180">
        <f t="shared" ca="1" si="19"/>
        <v>164.08383921810002</v>
      </c>
      <c r="E78" s="180">
        <f t="shared" ca="1" si="19"/>
        <v>9.3547590398999994</v>
      </c>
      <c r="F78" s="181">
        <f t="shared" ca="1" si="19"/>
        <v>0</v>
      </c>
      <c r="G78" s="182">
        <f t="shared" ca="1" si="16"/>
        <v>583.43880000000001</v>
      </c>
      <c r="H78" s="182">
        <f t="shared" ca="1" si="17"/>
        <v>562.49334699999997</v>
      </c>
      <c r="I78" s="183">
        <f t="shared" ca="1" si="20"/>
        <v>395.28</v>
      </c>
      <c r="J78" s="180">
        <f t="shared" ca="1" si="21"/>
        <v>158.19</v>
      </c>
      <c r="K78" s="180">
        <f t="shared" ca="1" si="22"/>
        <v>9.01</v>
      </c>
      <c r="L78" s="180">
        <f t="shared" ca="1" si="23"/>
        <v>0</v>
      </c>
      <c r="M78" s="181">
        <f t="shared" ca="1" si="24"/>
        <v>562.48</v>
      </c>
      <c r="N78" s="179">
        <f t="shared" ca="1" si="25"/>
        <v>395.28937953733458</v>
      </c>
      <c r="O78" s="180">
        <f t="shared" ca="1" si="26"/>
        <v>158.19375366578365</v>
      </c>
      <c r="P78" s="180">
        <f t="shared" ca="1" si="27"/>
        <v>9.0102137968816667</v>
      </c>
      <c r="Q78" s="180">
        <f t="shared" ca="1" si="28"/>
        <v>0</v>
      </c>
      <c r="R78" s="181">
        <f t="shared" ca="1" si="29"/>
        <v>562.49334699999986</v>
      </c>
      <c r="W78" s="46"/>
      <c r="X78" s="46">
        <v>78</v>
      </c>
    </row>
    <row r="79" spans="1:24">
      <c r="A79" s="61" t="s">
        <v>121</v>
      </c>
      <c r="B79" s="174">
        <f t="shared" ca="1" si="18"/>
        <v>682.82912699999997</v>
      </c>
      <c r="C79" s="179">
        <f t="shared" ca="1" si="19"/>
        <v>509.39052874199996</v>
      </c>
      <c r="D79" s="180">
        <f t="shared" ca="1" si="19"/>
        <v>164.08383921810002</v>
      </c>
      <c r="E79" s="180">
        <f t="shared" ca="1" si="19"/>
        <v>9.3547590398999994</v>
      </c>
      <c r="F79" s="181">
        <f t="shared" ca="1" si="19"/>
        <v>0</v>
      </c>
      <c r="G79" s="182">
        <f t="shared" ca="1" si="16"/>
        <v>580.54480000000001</v>
      </c>
      <c r="H79" s="182">
        <f t="shared" ca="1" si="17"/>
        <v>559.70324200000005</v>
      </c>
      <c r="I79" s="183">
        <f t="shared" ca="1" si="20"/>
        <v>398.17</v>
      </c>
      <c r="J79" s="180">
        <f t="shared" ca="1" si="21"/>
        <v>152.51</v>
      </c>
      <c r="K79" s="180">
        <f t="shared" ca="1" si="22"/>
        <v>9.01</v>
      </c>
      <c r="L79" s="180">
        <f t="shared" ca="1" si="23"/>
        <v>0</v>
      </c>
      <c r="M79" s="181">
        <f t="shared" ca="1" si="24"/>
        <v>559.69000000000005</v>
      </c>
      <c r="N79" s="179">
        <f t="shared" ca="1" si="25"/>
        <v>398.17942051339134</v>
      </c>
      <c r="O79" s="180">
        <f t="shared" ca="1" si="26"/>
        <v>152.5136083142811</v>
      </c>
      <c r="P79" s="180">
        <f t="shared" ca="1" si="27"/>
        <v>9.0102131723275374</v>
      </c>
      <c r="Q79" s="180">
        <f t="shared" ca="1" si="28"/>
        <v>0</v>
      </c>
      <c r="R79" s="181">
        <f t="shared" ca="1" si="29"/>
        <v>559.70324199999993</v>
      </c>
      <c r="W79" s="46"/>
      <c r="X79" s="46">
        <v>79</v>
      </c>
    </row>
    <row r="80" spans="1:24">
      <c r="A80" s="61" t="s">
        <v>122</v>
      </c>
      <c r="B80" s="174">
        <f t="shared" ca="1" si="18"/>
        <v>682.82912699999997</v>
      </c>
      <c r="C80" s="179">
        <f t="shared" ca="1" si="19"/>
        <v>509.39052874199996</v>
      </c>
      <c r="D80" s="180">
        <f t="shared" ca="1" si="19"/>
        <v>164.08383921810002</v>
      </c>
      <c r="E80" s="180">
        <f t="shared" ca="1" si="19"/>
        <v>9.3547590398999994</v>
      </c>
      <c r="F80" s="181">
        <f t="shared" ca="1" si="19"/>
        <v>0</v>
      </c>
      <c r="G80" s="182">
        <f t="shared" ca="1" si="16"/>
        <v>580.54480000000001</v>
      </c>
      <c r="H80" s="182">
        <f t="shared" ca="1" si="17"/>
        <v>559.70324200000005</v>
      </c>
      <c r="I80" s="183">
        <f t="shared" ca="1" si="20"/>
        <v>398.17</v>
      </c>
      <c r="J80" s="180">
        <f t="shared" ca="1" si="21"/>
        <v>152.51</v>
      </c>
      <c r="K80" s="180">
        <f t="shared" ca="1" si="22"/>
        <v>9.01</v>
      </c>
      <c r="L80" s="180">
        <f t="shared" ca="1" si="23"/>
        <v>0</v>
      </c>
      <c r="M80" s="181">
        <f t="shared" ca="1" si="24"/>
        <v>559.69000000000005</v>
      </c>
      <c r="N80" s="179">
        <f t="shared" ca="1" si="25"/>
        <v>398.17942051339134</v>
      </c>
      <c r="O80" s="180">
        <f t="shared" ca="1" si="26"/>
        <v>152.5136083142811</v>
      </c>
      <c r="P80" s="180">
        <f t="shared" ca="1" si="27"/>
        <v>9.0102131723275374</v>
      </c>
      <c r="Q80" s="180">
        <f t="shared" ca="1" si="28"/>
        <v>0</v>
      </c>
      <c r="R80" s="181">
        <f t="shared" ca="1" si="29"/>
        <v>559.70324199999993</v>
      </c>
      <c r="W80" s="46"/>
      <c r="X80" s="46">
        <v>80</v>
      </c>
    </row>
    <row r="81" spans="1:24">
      <c r="A81" s="61" t="s">
        <v>123</v>
      </c>
      <c r="B81" s="174">
        <f t="shared" ca="1" si="18"/>
        <v>682.82912699999997</v>
      </c>
      <c r="C81" s="179">
        <f t="shared" ca="1" si="19"/>
        <v>509.39052874199996</v>
      </c>
      <c r="D81" s="180">
        <f t="shared" ca="1" si="19"/>
        <v>164.08383921810002</v>
      </c>
      <c r="E81" s="180">
        <f t="shared" ca="1" si="19"/>
        <v>9.3547590398999994</v>
      </c>
      <c r="F81" s="181">
        <f t="shared" ca="1" si="19"/>
        <v>0</v>
      </c>
      <c r="G81" s="182">
        <f t="shared" ca="1" si="16"/>
        <v>561.4348</v>
      </c>
      <c r="H81" s="182">
        <f t="shared" ca="1" si="17"/>
        <v>541.27929099999994</v>
      </c>
      <c r="I81" s="183">
        <f t="shared" ca="1" si="20"/>
        <v>379.75</v>
      </c>
      <c r="J81" s="180">
        <f t="shared" ca="1" si="21"/>
        <v>152.51</v>
      </c>
      <c r="K81" s="180">
        <f t="shared" ca="1" si="22"/>
        <v>9.01</v>
      </c>
      <c r="L81" s="180">
        <f t="shared" ca="1" si="23"/>
        <v>0</v>
      </c>
      <c r="M81" s="181">
        <f t="shared" ca="1" si="24"/>
        <v>541.27</v>
      </c>
      <c r="N81" s="179">
        <f t="shared" ca="1" si="25"/>
        <v>379.75651847922478</v>
      </c>
      <c r="O81" s="180">
        <f t="shared" ca="1" si="26"/>
        <v>152.51261786245311</v>
      </c>
      <c r="P81" s="180">
        <f t="shared" ca="1" si="27"/>
        <v>9.0101546583220937</v>
      </c>
      <c r="Q81" s="180">
        <f t="shared" ca="1" si="28"/>
        <v>0</v>
      </c>
      <c r="R81" s="181">
        <f t="shared" ca="1" si="29"/>
        <v>541.27929100000006</v>
      </c>
      <c r="W81" s="46"/>
      <c r="X81" s="46">
        <v>81</v>
      </c>
    </row>
    <row r="82" spans="1:24">
      <c r="A82" s="61" t="s">
        <v>124</v>
      </c>
      <c r="B82" s="174">
        <f t="shared" ca="1" si="18"/>
        <v>683.12912700000004</v>
      </c>
      <c r="C82" s="179">
        <f t="shared" ca="1" si="19"/>
        <v>509.614328742</v>
      </c>
      <c r="D82" s="180">
        <f t="shared" ca="1" si="19"/>
        <v>164.15592921810003</v>
      </c>
      <c r="E82" s="180">
        <f t="shared" ca="1" si="19"/>
        <v>9.3588690399000019</v>
      </c>
      <c r="F82" s="181">
        <f t="shared" ca="1" si="19"/>
        <v>0</v>
      </c>
      <c r="G82" s="182">
        <f t="shared" ca="1" si="16"/>
        <v>558.62890000000004</v>
      </c>
      <c r="H82" s="182">
        <f t="shared" ca="1" si="17"/>
        <v>538.57412199999999</v>
      </c>
      <c r="I82" s="183">
        <f t="shared" ca="1" si="20"/>
        <v>376.96</v>
      </c>
      <c r="J82" s="180">
        <f t="shared" ca="1" si="21"/>
        <v>152.59</v>
      </c>
      <c r="K82" s="180">
        <f t="shared" ca="1" si="22"/>
        <v>9.02</v>
      </c>
      <c r="L82" s="180">
        <f t="shared" ca="1" si="23"/>
        <v>0</v>
      </c>
      <c r="M82" s="181">
        <f t="shared" ca="1" si="24"/>
        <v>538.56999999999994</v>
      </c>
      <c r="N82" s="179">
        <f t="shared" ca="1" si="25"/>
        <v>376.96288510150958</v>
      </c>
      <c r="O82" s="180">
        <f t="shared" ca="1" si="26"/>
        <v>152.5911678630076</v>
      </c>
      <c r="P82" s="180">
        <f t="shared" ca="1" si="27"/>
        <v>9.0200690354828534</v>
      </c>
      <c r="Q82" s="180">
        <f t="shared" ca="1" si="28"/>
        <v>0</v>
      </c>
      <c r="R82" s="181">
        <f t="shared" ca="1" si="29"/>
        <v>538.57412199999999</v>
      </c>
      <c r="W82" s="46"/>
      <c r="X82" s="46">
        <v>82</v>
      </c>
    </row>
    <row r="83" spans="1:24">
      <c r="A83" s="61" t="s">
        <v>125</v>
      </c>
      <c r="B83" s="174">
        <f t="shared" ca="1" si="18"/>
        <v>683.12912700000004</v>
      </c>
      <c r="C83" s="179">
        <f t="shared" ca="1" si="19"/>
        <v>509.614328742</v>
      </c>
      <c r="D83" s="180">
        <f t="shared" ca="1" si="19"/>
        <v>164.15592921810003</v>
      </c>
      <c r="E83" s="180">
        <f t="shared" ca="1" si="19"/>
        <v>9.3588690399000019</v>
      </c>
      <c r="F83" s="181">
        <f t="shared" ca="1" si="19"/>
        <v>0</v>
      </c>
      <c r="G83" s="182">
        <f t="shared" ca="1" si="16"/>
        <v>508.53890000000001</v>
      </c>
      <c r="H83" s="182">
        <f t="shared" ca="1" si="17"/>
        <v>490.282353</v>
      </c>
      <c r="I83" s="183">
        <f t="shared" ca="1" si="20"/>
        <v>346.28</v>
      </c>
      <c r="J83" s="180">
        <f t="shared" ca="1" si="21"/>
        <v>134.97</v>
      </c>
      <c r="K83" s="180">
        <f t="shared" ca="1" si="22"/>
        <v>9.02</v>
      </c>
      <c r="L83" s="180">
        <f t="shared" ca="1" si="23"/>
        <v>0</v>
      </c>
      <c r="M83" s="181">
        <f t="shared" ca="1" si="24"/>
        <v>490.27</v>
      </c>
      <c r="N83" s="179">
        <f t="shared" ca="1" si="25"/>
        <v>346.28872498182631</v>
      </c>
      <c r="O83" s="180">
        <f t="shared" ca="1" si="26"/>
        <v>134.97340074736371</v>
      </c>
      <c r="P83" s="180">
        <f t="shared" ca="1" si="27"/>
        <v>9.0202272708099613</v>
      </c>
      <c r="Q83" s="180">
        <f t="shared" ca="1" si="28"/>
        <v>0</v>
      </c>
      <c r="R83" s="181">
        <f t="shared" ca="1" si="29"/>
        <v>490.282353</v>
      </c>
      <c r="W83" s="46"/>
      <c r="X83" s="46">
        <v>83</v>
      </c>
    </row>
    <row r="84" spans="1:24">
      <c r="A84" s="61" t="s">
        <v>126</v>
      </c>
      <c r="B84" s="174">
        <f t="shared" ca="1" si="18"/>
        <v>683.12912700000004</v>
      </c>
      <c r="C84" s="179">
        <f t="shared" ca="1" si="19"/>
        <v>509.614328742</v>
      </c>
      <c r="D84" s="180">
        <f t="shared" ca="1" si="19"/>
        <v>164.15592921810003</v>
      </c>
      <c r="E84" s="180">
        <f t="shared" ca="1" si="19"/>
        <v>9.3588690399000019</v>
      </c>
      <c r="F84" s="181">
        <f t="shared" ca="1" si="19"/>
        <v>0</v>
      </c>
      <c r="G84" s="182">
        <f t="shared" ca="1" si="16"/>
        <v>479.50889999999998</v>
      </c>
      <c r="H84" s="182">
        <f t="shared" ca="1" si="17"/>
        <v>462.29453000000001</v>
      </c>
      <c r="I84" s="183">
        <f t="shared" ca="1" si="20"/>
        <v>347.22</v>
      </c>
      <c r="J84" s="180">
        <f t="shared" ca="1" si="21"/>
        <v>106.05</v>
      </c>
      <c r="K84" s="180">
        <f t="shared" ca="1" si="22"/>
        <v>9.02</v>
      </c>
      <c r="L84" s="180">
        <f t="shared" ca="1" si="23"/>
        <v>0</v>
      </c>
      <c r="M84" s="181">
        <f t="shared" ca="1" si="24"/>
        <v>462.29</v>
      </c>
      <c r="N84" s="179">
        <f t="shared" ca="1" si="25"/>
        <v>347.22340242401958</v>
      </c>
      <c r="O84" s="180">
        <f t="shared" ca="1" si="26"/>
        <v>106.05103918860455</v>
      </c>
      <c r="P84" s="180">
        <f t="shared" ca="1" si="27"/>
        <v>9.020088387375889</v>
      </c>
      <c r="Q84" s="180">
        <f t="shared" ca="1" si="28"/>
        <v>0</v>
      </c>
      <c r="R84" s="181">
        <f t="shared" ca="1" si="29"/>
        <v>462.29453000000001</v>
      </c>
      <c r="W84" s="46"/>
      <c r="X84" s="46">
        <v>84</v>
      </c>
    </row>
    <row r="85" spans="1:24">
      <c r="A85" s="61" t="s">
        <v>127</v>
      </c>
      <c r="B85" s="174">
        <f t="shared" ca="1" si="18"/>
        <v>683.12912700000004</v>
      </c>
      <c r="C85" s="179">
        <f t="shared" ca="1" si="19"/>
        <v>509.614328742</v>
      </c>
      <c r="D85" s="180">
        <f t="shared" ca="1" si="19"/>
        <v>164.15592921810003</v>
      </c>
      <c r="E85" s="180">
        <f t="shared" ca="1" si="19"/>
        <v>9.3588690399000019</v>
      </c>
      <c r="F85" s="181">
        <f t="shared" ca="1" si="19"/>
        <v>0</v>
      </c>
      <c r="G85" s="182">
        <f t="shared" ca="1" si="16"/>
        <v>437.90890000000002</v>
      </c>
      <c r="H85" s="182">
        <f t="shared" ca="1" si="17"/>
        <v>422.18797000000001</v>
      </c>
      <c r="I85" s="183">
        <f t="shared" ca="1" si="20"/>
        <v>337</v>
      </c>
      <c r="J85" s="180">
        <f t="shared" ca="1" si="21"/>
        <v>76.16</v>
      </c>
      <c r="K85" s="180">
        <f t="shared" ca="1" si="22"/>
        <v>9.02</v>
      </c>
      <c r="L85" s="180">
        <f t="shared" ca="1" si="23"/>
        <v>0</v>
      </c>
      <c r="M85" s="181">
        <f t="shared" ca="1" si="24"/>
        <v>422.17999999999995</v>
      </c>
      <c r="N85" s="179">
        <f t="shared" ca="1" si="25"/>
        <v>337.00636195461658</v>
      </c>
      <c r="O85" s="180">
        <f t="shared" ca="1" si="26"/>
        <v>76.161437763986939</v>
      </c>
      <c r="P85" s="180">
        <f t="shared" ca="1" si="27"/>
        <v>9.0201702813965614</v>
      </c>
      <c r="Q85" s="180">
        <f t="shared" ca="1" si="28"/>
        <v>0</v>
      </c>
      <c r="R85" s="181">
        <f t="shared" ca="1" si="29"/>
        <v>422.18797000000012</v>
      </c>
      <c r="W85" s="46"/>
      <c r="X85" s="46">
        <v>85</v>
      </c>
    </row>
    <row r="86" spans="1:24">
      <c r="A86" s="61" t="s">
        <v>128</v>
      </c>
      <c r="B86" s="174">
        <f t="shared" ca="1" si="18"/>
        <v>683.12912700000004</v>
      </c>
      <c r="C86" s="179">
        <f t="shared" ca="1" si="19"/>
        <v>509.614328742</v>
      </c>
      <c r="D86" s="180">
        <f t="shared" ca="1" si="19"/>
        <v>164.15592921810003</v>
      </c>
      <c r="E86" s="180">
        <f t="shared" ca="1" si="19"/>
        <v>9.3588690399000019</v>
      </c>
      <c r="F86" s="181">
        <f t="shared" ca="1" si="19"/>
        <v>0</v>
      </c>
      <c r="G86" s="182">
        <f t="shared" ca="1" si="16"/>
        <v>447.5489</v>
      </c>
      <c r="H86" s="182">
        <f t="shared" ca="1" si="17"/>
        <v>431.48189400000001</v>
      </c>
      <c r="I86" s="183">
        <f t="shared" ca="1" si="20"/>
        <v>346.29</v>
      </c>
      <c r="J86" s="180">
        <f t="shared" ca="1" si="21"/>
        <v>76.16</v>
      </c>
      <c r="K86" s="180">
        <f t="shared" ca="1" si="22"/>
        <v>9.02</v>
      </c>
      <c r="L86" s="180">
        <f t="shared" ca="1" si="23"/>
        <v>0</v>
      </c>
      <c r="M86" s="181">
        <f t="shared" ca="1" si="24"/>
        <v>431.47</v>
      </c>
      <c r="N86" s="179">
        <f t="shared" ca="1" si="25"/>
        <v>346.29954590877696</v>
      </c>
      <c r="O86" s="180">
        <f t="shared" ca="1" si="26"/>
        <v>76.162099443854729</v>
      </c>
      <c r="P86" s="180">
        <f t="shared" ca="1" si="27"/>
        <v>9.0202486473682981</v>
      </c>
      <c r="Q86" s="180">
        <f t="shared" ca="1" si="28"/>
        <v>0</v>
      </c>
      <c r="R86" s="181">
        <f t="shared" ca="1" si="29"/>
        <v>431.48189400000001</v>
      </c>
      <c r="W86" s="46"/>
      <c r="X86" s="46">
        <v>86</v>
      </c>
    </row>
    <row r="87" spans="1:24">
      <c r="A87" s="61" t="s">
        <v>129</v>
      </c>
      <c r="B87" s="174">
        <f t="shared" ca="1" si="18"/>
        <v>683.12912700000004</v>
      </c>
      <c r="C87" s="179">
        <f t="shared" ca="1" si="19"/>
        <v>509.614328742</v>
      </c>
      <c r="D87" s="180">
        <f t="shared" ca="1" si="19"/>
        <v>164.15592921810003</v>
      </c>
      <c r="E87" s="180">
        <f t="shared" ca="1" si="19"/>
        <v>9.3588690399000019</v>
      </c>
      <c r="F87" s="181">
        <f t="shared" ca="1" si="19"/>
        <v>0</v>
      </c>
      <c r="G87" s="182">
        <f t="shared" ca="1" si="16"/>
        <v>442.77890000000002</v>
      </c>
      <c r="H87" s="182">
        <f t="shared" ca="1" si="17"/>
        <v>426.88313699999998</v>
      </c>
      <c r="I87" s="183">
        <f t="shared" ca="1" si="20"/>
        <v>341.64</v>
      </c>
      <c r="J87" s="180">
        <f t="shared" ca="1" si="21"/>
        <v>76.22</v>
      </c>
      <c r="K87" s="180">
        <f t="shared" ca="1" si="22"/>
        <v>9.02</v>
      </c>
      <c r="L87" s="180">
        <f t="shared" ca="1" si="23"/>
        <v>0</v>
      </c>
      <c r="M87" s="181">
        <f t="shared" ca="1" si="24"/>
        <v>426.88</v>
      </c>
      <c r="N87" s="179">
        <f t="shared" ca="1" si="25"/>
        <v>341.64251059941898</v>
      </c>
      <c r="O87" s="180">
        <f t="shared" ca="1" si="26"/>
        <v>76.220560115582828</v>
      </c>
      <c r="P87" s="180">
        <f t="shared" ca="1" si="27"/>
        <v>9.0200662849981246</v>
      </c>
      <c r="Q87" s="180">
        <f t="shared" ca="1" si="28"/>
        <v>0</v>
      </c>
      <c r="R87" s="181">
        <f t="shared" ca="1" si="29"/>
        <v>426.88313699999992</v>
      </c>
      <c r="W87" s="46"/>
      <c r="X87" s="46">
        <v>87</v>
      </c>
    </row>
    <row r="88" spans="1:24">
      <c r="A88" s="61" t="s">
        <v>130</v>
      </c>
      <c r="B88" s="174">
        <f t="shared" ca="1" si="18"/>
        <v>683.12912700000004</v>
      </c>
      <c r="C88" s="179">
        <f t="shared" ca="1" si="19"/>
        <v>509.614328742</v>
      </c>
      <c r="D88" s="180">
        <f t="shared" ca="1" si="19"/>
        <v>164.15592921810003</v>
      </c>
      <c r="E88" s="180">
        <f t="shared" ca="1" si="19"/>
        <v>9.3588690399000019</v>
      </c>
      <c r="F88" s="181">
        <f t="shared" ca="1" si="19"/>
        <v>0</v>
      </c>
      <c r="G88" s="182">
        <f t="shared" ca="1" si="16"/>
        <v>430.24889999999999</v>
      </c>
      <c r="H88" s="182">
        <f t="shared" ca="1" si="17"/>
        <v>414.80296399999997</v>
      </c>
      <c r="I88" s="183">
        <f t="shared" ca="1" si="20"/>
        <v>329.56</v>
      </c>
      <c r="J88" s="180">
        <f t="shared" ca="1" si="21"/>
        <v>76.22</v>
      </c>
      <c r="K88" s="180">
        <f t="shared" ca="1" si="22"/>
        <v>9.02</v>
      </c>
      <c r="L88" s="180">
        <f t="shared" ca="1" si="23"/>
        <v>0</v>
      </c>
      <c r="M88" s="181">
        <f t="shared" ca="1" si="24"/>
        <v>414.79999999999995</v>
      </c>
      <c r="N88" s="179">
        <f t="shared" ca="1" si="25"/>
        <v>329.5623549080039</v>
      </c>
      <c r="O88" s="180">
        <f t="shared" ca="1" si="26"/>
        <v>76.220544638572804</v>
      </c>
      <c r="P88" s="180">
        <f t="shared" ca="1" si="27"/>
        <v>9.0200644534233358</v>
      </c>
      <c r="Q88" s="180">
        <f t="shared" ca="1" si="28"/>
        <v>0</v>
      </c>
      <c r="R88" s="181">
        <f t="shared" ca="1" si="29"/>
        <v>414.80296400000003</v>
      </c>
      <c r="W88" s="46"/>
      <c r="X88" s="46">
        <v>88</v>
      </c>
    </row>
    <row r="89" spans="1:24">
      <c r="A89" s="61" t="s">
        <v>131</v>
      </c>
      <c r="B89" s="174">
        <f t="shared" ca="1" si="18"/>
        <v>683.12912700000004</v>
      </c>
      <c r="C89" s="179">
        <f t="shared" ca="1" si="19"/>
        <v>509.614328742</v>
      </c>
      <c r="D89" s="180">
        <f t="shared" ca="1" si="19"/>
        <v>164.15592921810003</v>
      </c>
      <c r="E89" s="180">
        <f t="shared" ca="1" si="19"/>
        <v>9.3588690399000019</v>
      </c>
      <c r="F89" s="181">
        <f t="shared" ca="1" si="19"/>
        <v>0</v>
      </c>
      <c r="G89" s="182">
        <f t="shared" ca="1" si="16"/>
        <v>442.77890000000002</v>
      </c>
      <c r="H89" s="182">
        <f t="shared" ca="1" si="17"/>
        <v>426.88313699999998</v>
      </c>
      <c r="I89" s="183">
        <f t="shared" ca="1" si="20"/>
        <v>341.64</v>
      </c>
      <c r="J89" s="180">
        <f t="shared" ca="1" si="21"/>
        <v>76.22</v>
      </c>
      <c r="K89" s="180">
        <f t="shared" ca="1" si="22"/>
        <v>9.02</v>
      </c>
      <c r="L89" s="180">
        <f t="shared" ca="1" si="23"/>
        <v>0</v>
      </c>
      <c r="M89" s="181">
        <f t="shared" ca="1" si="24"/>
        <v>426.88</v>
      </c>
      <c r="N89" s="179">
        <f t="shared" ca="1" si="25"/>
        <v>341.64251059941898</v>
      </c>
      <c r="O89" s="180">
        <f t="shared" ca="1" si="26"/>
        <v>76.220560115582828</v>
      </c>
      <c r="P89" s="180">
        <f t="shared" ca="1" si="27"/>
        <v>9.0200662849981246</v>
      </c>
      <c r="Q89" s="180">
        <f t="shared" ca="1" si="28"/>
        <v>0</v>
      </c>
      <c r="R89" s="181">
        <f t="shared" ca="1" si="29"/>
        <v>426.88313699999992</v>
      </c>
      <c r="W89" s="46"/>
      <c r="X89" s="46">
        <v>89</v>
      </c>
    </row>
    <row r="90" spans="1:24">
      <c r="A90" s="61" t="s">
        <v>132</v>
      </c>
      <c r="B90" s="174">
        <f t="shared" ca="1" si="18"/>
        <v>683.12912700000004</v>
      </c>
      <c r="C90" s="179">
        <f t="shared" ca="1" si="19"/>
        <v>509.614328742</v>
      </c>
      <c r="D90" s="180">
        <f t="shared" ca="1" si="19"/>
        <v>164.15592921810003</v>
      </c>
      <c r="E90" s="180">
        <f t="shared" ca="1" si="19"/>
        <v>9.3588690399000019</v>
      </c>
      <c r="F90" s="181">
        <f t="shared" ca="1" si="19"/>
        <v>0</v>
      </c>
      <c r="G90" s="182">
        <f t="shared" ca="1" si="16"/>
        <v>446.63889999999998</v>
      </c>
      <c r="H90" s="182">
        <f t="shared" ca="1" si="17"/>
        <v>430.60456299999998</v>
      </c>
      <c r="I90" s="183">
        <f t="shared" ca="1" si="20"/>
        <v>345.36</v>
      </c>
      <c r="J90" s="180">
        <f t="shared" ca="1" si="21"/>
        <v>76.22</v>
      </c>
      <c r="K90" s="180">
        <f t="shared" ca="1" si="22"/>
        <v>9.02</v>
      </c>
      <c r="L90" s="180">
        <f t="shared" ca="1" si="23"/>
        <v>0</v>
      </c>
      <c r="M90" s="181">
        <f t="shared" ca="1" si="24"/>
        <v>430.6</v>
      </c>
      <c r="N90" s="179">
        <f t="shared" ca="1" si="25"/>
        <v>345.3636597252206</v>
      </c>
      <c r="O90" s="180">
        <f t="shared" ca="1" si="26"/>
        <v>76.220807691267993</v>
      </c>
      <c r="P90" s="180">
        <f t="shared" ca="1" si="27"/>
        <v>9.0200955835113774</v>
      </c>
      <c r="Q90" s="180">
        <f t="shared" ca="1" si="28"/>
        <v>0</v>
      </c>
      <c r="R90" s="181">
        <f t="shared" ca="1" si="29"/>
        <v>430.60456299999993</v>
      </c>
      <c r="W90" s="46"/>
      <c r="X90" s="46">
        <v>90</v>
      </c>
    </row>
    <row r="91" spans="1:24">
      <c r="A91" s="61" t="s">
        <v>133</v>
      </c>
      <c r="B91" s="174">
        <f t="shared" ca="1" si="18"/>
        <v>683.12912700000004</v>
      </c>
      <c r="C91" s="179">
        <f t="shared" ca="1" si="19"/>
        <v>509.614328742</v>
      </c>
      <c r="D91" s="180">
        <f t="shared" ca="1" si="19"/>
        <v>164.15592921810003</v>
      </c>
      <c r="E91" s="180">
        <f t="shared" ca="1" si="19"/>
        <v>9.3588690399000019</v>
      </c>
      <c r="F91" s="181">
        <f t="shared" ca="1" si="19"/>
        <v>0</v>
      </c>
      <c r="G91" s="182">
        <f t="shared" ca="1" si="16"/>
        <v>442.21</v>
      </c>
      <c r="H91" s="182">
        <f t="shared" ca="1" si="17"/>
        <v>426.33466099999998</v>
      </c>
      <c r="I91" s="183">
        <f t="shared" ca="1" si="20"/>
        <v>347.22</v>
      </c>
      <c r="J91" s="180">
        <f t="shared" ca="1" si="21"/>
        <v>76.22</v>
      </c>
      <c r="K91" s="180">
        <f t="shared" ca="1" si="22"/>
        <v>2.89</v>
      </c>
      <c r="L91" s="180">
        <f t="shared" ca="1" si="23"/>
        <v>0</v>
      </c>
      <c r="M91" s="181">
        <f t="shared" ca="1" si="24"/>
        <v>426.33000000000004</v>
      </c>
      <c r="N91" s="179">
        <f t="shared" ca="1" si="25"/>
        <v>347.22379610259657</v>
      </c>
      <c r="O91" s="180">
        <f t="shared" ca="1" si="26"/>
        <v>76.220833301480056</v>
      </c>
      <c r="P91" s="180">
        <f t="shared" ca="1" si="27"/>
        <v>2.8900315959233454</v>
      </c>
      <c r="Q91" s="180">
        <f t="shared" ca="1" si="28"/>
        <v>0</v>
      </c>
      <c r="R91" s="181">
        <f t="shared" ca="1" si="29"/>
        <v>426.33466099999998</v>
      </c>
      <c r="W91" s="46"/>
      <c r="X91" s="46">
        <v>91</v>
      </c>
    </row>
    <row r="92" spans="1:24">
      <c r="A92" s="61" t="s">
        <v>134</v>
      </c>
      <c r="B92" s="174">
        <f t="shared" ca="1" si="18"/>
        <v>683.12912700000004</v>
      </c>
      <c r="C92" s="179">
        <f t="shared" ca="1" si="19"/>
        <v>509.614328742</v>
      </c>
      <c r="D92" s="180">
        <f t="shared" ca="1" si="19"/>
        <v>164.15592921810003</v>
      </c>
      <c r="E92" s="180">
        <f t="shared" ca="1" si="19"/>
        <v>9.3588690399000019</v>
      </c>
      <c r="F92" s="181">
        <f t="shared" ca="1" si="19"/>
        <v>0</v>
      </c>
      <c r="G92" s="182">
        <f t="shared" ca="1" si="16"/>
        <v>447.99</v>
      </c>
      <c r="H92" s="182">
        <f t="shared" ca="1" si="17"/>
        <v>431.90715899999998</v>
      </c>
      <c r="I92" s="183">
        <f t="shared" ca="1" si="20"/>
        <v>352.8</v>
      </c>
      <c r="J92" s="180">
        <f t="shared" ca="1" si="21"/>
        <v>76.22</v>
      </c>
      <c r="K92" s="180">
        <f t="shared" ca="1" si="22"/>
        <v>2.89</v>
      </c>
      <c r="L92" s="180">
        <f t="shared" ca="1" si="23"/>
        <v>0</v>
      </c>
      <c r="M92" s="181">
        <f t="shared" ca="1" si="24"/>
        <v>431.90999999999997</v>
      </c>
      <c r="N92" s="179">
        <f t="shared" ca="1" si="25"/>
        <v>352.79767936653474</v>
      </c>
      <c r="O92" s="180">
        <f t="shared" ca="1" si="26"/>
        <v>76.219498643189553</v>
      </c>
      <c r="P92" s="180">
        <f t="shared" ca="1" si="27"/>
        <v>2.8899809902757521</v>
      </c>
      <c r="Q92" s="180">
        <f t="shared" ca="1" si="28"/>
        <v>0</v>
      </c>
      <c r="R92" s="181">
        <f t="shared" ca="1" si="29"/>
        <v>431.90715900000004</v>
      </c>
      <c r="W92" s="46"/>
      <c r="X92" s="46">
        <v>92</v>
      </c>
    </row>
    <row r="93" spans="1:24">
      <c r="A93" s="61" t="s">
        <v>135</v>
      </c>
      <c r="B93" s="174">
        <f t="shared" ca="1" si="18"/>
        <v>683.12912700000004</v>
      </c>
      <c r="C93" s="179">
        <f t="shared" ca="1" si="19"/>
        <v>509.614328742</v>
      </c>
      <c r="D93" s="180">
        <f t="shared" ca="1" si="19"/>
        <v>164.15592921810003</v>
      </c>
      <c r="E93" s="180">
        <f t="shared" ca="1" si="19"/>
        <v>9.3588690399000019</v>
      </c>
      <c r="F93" s="181">
        <f t="shared" ca="1" si="19"/>
        <v>0</v>
      </c>
      <c r="G93" s="182">
        <f t="shared" ca="1" si="16"/>
        <v>422.92</v>
      </c>
      <c r="H93" s="182">
        <f t="shared" ca="1" si="17"/>
        <v>407.73717199999999</v>
      </c>
      <c r="I93" s="183">
        <f t="shared" ca="1" si="20"/>
        <v>328.63</v>
      </c>
      <c r="J93" s="180">
        <f t="shared" ca="1" si="21"/>
        <v>76.22</v>
      </c>
      <c r="K93" s="180">
        <f t="shared" ca="1" si="22"/>
        <v>2.89</v>
      </c>
      <c r="L93" s="180">
        <f t="shared" ca="1" si="23"/>
        <v>0</v>
      </c>
      <c r="M93" s="181">
        <f t="shared" ca="1" si="24"/>
        <v>407.74</v>
      </c>
      <c r="N93" s="179">
        <f t="shared" ca="1" si="25"/>
        <v>328.62772069053807</v>
      </c>
      <c r="O93" s="180">
        <f t="shared" ca="1" si="26"/>
        <v>76.219471353901994</v>
      </c>
      <c r="P93" s="180">
        <f t="shared" ca="1" si="27"/>
        <v>2.8899799555599155</v>
      </c>
      <c r="Q93" s="180">
        <f t="shared" ca="1" si="28"/>
        <v>0</v>
      </c>
      <c r="R93" s="181">
        <f t="shared" ca="1" si="29"/>
        <v>407.73717199999999</v>
      </c>
      <c r="W93" s="46"/>
      <c r="X93" s="46">
        <v>93</v>
      </c>
    </row>
    <row r="94" spans="1:24">
      <c r="A94" s="61" t="s">
        <v>136</v>
      </c>
      <c r="B94" s="174">
        <f t="shared" ca="1" si="18"/>
        <v>683.12912700000004</v>
      </c>
      <c r="C94" s="179">
        <f t="shared" ca="1" si="19"/>
        <v>509.614328742</v>
      </c>
      <c r="D94" s="180">
        <f t="shared" ca="1" si="19"/>
        <v>164.15592921810003</v>
      </c>
      <c r="E94" s="180">
        <f t="shared" ca="1" si="19"/>
        <v>9.3588690399000019</v>
      </c>
      <c r="F94" s="181">
        <f t="shared" ca="1" si="19"/>
        <v>0</v>
      </c>
      <c r="G94" s="182">
        <f t="shared" ca="1" si="16"/>
        <v>389.61</v>
      </c>
      <c r="H94" s="182">
        <f t="shared" ca="1" si="17"/>
        <v>375.62300099999999</v>
      </c>
      <c r="I94" s="183">
        <f t="shared" ca="1" si="20"/>
        <v>296.51</v>
      </c>
      <c r="J94" s="180">
        <f t="shared" ca="1" si="21"/>
        <v>76.22</v>
      </c>
      <c r="K94" s="180">
        <f t="shared" ca="1" si="22"/>
        <v>2.89</v>
      </c>
      <c r="L94" s="180">
        <f t="shared" ca="1" si="23"/>
        <v>0</v>
      </c>
      <c r="M94" s="181">
        <f t="shared" ca="1" si="24"/>
        <v>375.62</v>
      </c>
      <c r="N94" s="179">
        <f t="shared" ca="1" si="25"/>
        <v>296.51236895402263</v>
      </c>
      <c r="O94" s="180">
        <f t="shared" ca="1" si="26"/>
        <v>76.220608956445332</v>
      </c>
      <c r="P94" s="180">
        <f t="shared" ca="1" si="27"/>
        <v>2.8900230895319736</v>
      </c>
      <c r="Q94" s="180">
        <f t="shared" ca="1" si="28"/>
        <v>0</v>
      </c>
      <c r="R94" s="181">
        <f t="shared" ca="1" si="29"/>
        <v>375.62300099999993</v>
      </c>
      <c r="W94" s="46"/>
      <c r="X94" s="46">
        <v>94</v>
      </c>
    </row>
    <row r="95" spans="1:24">
      <c r="A95" s="61" t="s">
        <v>137</v>
      </c>
      <c r="B95" s="174">
        <f t="shared" ca="1" si="18"/>
        <v>683.12912700000004</v>
      </c>
      <c r="C95" s="179">
        <f t="shared" ca="1" si="19"/>
        <v>509.614328742</v>
      </c>
      <c r="D95" s="180">
        <f t="shared" ca="1" si="19"/>
        <v>164.15592921810003</v>
      </c>
      <c r="E95" s="180">
        <f t="shared" ca="1" si="19"/>
        <v>9.3588690399000019</v>
      </c>
      <c r="F95" s="181">
        <f t="shared" ca="1" si="19"/>
        <v>0</v>
      </c>
      <c r="G95" s="182">
        <f t="shared" ca="1" si="16"/>
        <v>342.37</v>
      </c>
      <c r="H95" s="182">
        <f t="shared" ca="1" si="17"/>
        <v>330.07891699999999</v>
      </c>
      <c r="I95" s="183">
        <f t="shared" ca="1" si="20"/>
        <v>250.97</v>
      </c>
      <c r="J95" s="180">
        <f t="shared" ca="1" si="21"/>
        <v>76.22</v>
      </c>
      <c r="K95" s="180">
        <f t="shared" ca="1" si="22"/>
        <v>2.89</v>
      </c>
      <c r="L95" s="180">
        <f t="shared" ca="1" si="23"/>
        <v>0</v>
      </c>
      <c r="M95" s="181">
        <f t="shared" ca="1" si="24"/>
        <v>330.08</v>
      </c>
      <c r="N95" s="179">
        <f t="shared" ca="1" si="25"/>
        <v>250.96917656171232</v>
      </c>
      <c r="O95" s="180">
        <f t="shared" ca="1" si="26"/>
        <v>76.219749920443533</v>
      </c>
      <c r="P95" s="180">
        <f t="shared" ca="1" si="27"/>
        <v>2.8899905178441592</v>
      </c>
      <c r="Q95" s="180">
        <f t="shared" ca="1" si="28"/>
        <v>0</v>
      </c>
      <c r="R95" s="181">
        <f t="shared" ca="1" si="29"/>
        <v>330.07891700000005</v>
      </c>
      <c r="W95" s="46"/>
      <c r="X95" s="46">
        <v>95</v>
      </c>
    </row>
    <row r="96" spans="1:24">
      <c r="A96" s="61" t="s">
        <v>138</v>
      </c>
      <c r="B96" s="174">
        <f t="shared" ca="1" si="18"/>
        <v>683.12912700000004</v>
      </c>
      <c r="C96" s="179">
        <f t="shared" ca="1" si="19"/>
        <v>509.614328742</v>
      </c>
      <c r="D96" s="180">
        <f t="shared" ca="1" si="19"/>
        <v>164.15592921810003</v>
      </c>
      <c r="E96" s="180">
        <f t="shared" ca="1" si="19"/>
        <v>9.3588690399000019</v>
      </c>
      <c r="F96" s="181">
        <f t="shared" ca="1" si="19"/>
        <v>0</v>
      </c>
      <c r="G96" s="182">
        <f t="shared" ca="1" si="16"/>
        <v>342.37</v>
      </c>
      <c r="H96" s="182">
        <f t="shared" ca="1" si="17"/>
        <v>330.07891699999999</v>
      </c>
      <c r="I96" s="183">
        <f t="shared" ca="1" si="20"/>
        <v>250.97</v>
      </c>
      <c r="J96" s="180">
        <f t="shared" ca="1" si="21"/>
        <v>76.22</v>
      </c>
      <c r="K96" s="180">
        <f t="shared" ca="1" si="22"/>
        <v>2.89</v>
      </c>
      <c r="L96" s="180">
        <f t="shared" ca="1" si="23"/>
        <v>0</v>
      </c>
      <c r="M96" s="181">
        <f t="shared" ca="1" si="24"/>
        <v>330.08</v>
      </c>
      <c r="N96" s="179">
        <f t="shared" ca="1" si="25"/>
        <v>250.96917656171232</v>
      </c>
      <c r="O96" s="180">
        <f t="shared" ca="1" si="26"/>
        <v>76.219749920443533</v>
      </c>
      <c r="P96" s="180">
        <f t="shared" ca="1" si="27"/>
        <v>2.8899905178441592</v>
      </c>
      <c r="Q96" s="180">
        <f t="shared" ca="1" si="28"/>
        <v>0</v>
      </c>
      <c r="R96" s="181">
        <f t="shared" ca="1" si="29"/>
        <v>330.07891700000005</v>
      </c>
      <c r="W96" s="46"/>
      <c r="X96" s="46">
        <v>96</v>
      </c>
    </row>
    <row r="97" spans="1:24">
      <c r="A97" s="61" t="s">
        <v>139</v>
      </c>
      <c r="B97" s="174">
        <f t="shared" ca="1" si="18"/>
        <v>683.12912700000004</v>
      </c>
      <c r="C97" s="179">
        <f t="shared" ca="1" si="19"/>
        <v>509.614328742</v>
      </c>
      <c r="D97" s="180">
        <f t="shared" ca="1" si="19"/>
        <v>164.15592921810003</v>
      </c>
      <c r="E97" s="180">
        <f t="shared" ca="1" si="19"/>
        <v>9.3588690399000019</v>
      </c>
      <c r="F97" s="181">
        <f t="shared" ca="1" si="19"/>
        <v>0</v>
      </c>
      <c r="G97" s="182">
        <f t="shared" ca="1" si="16"/>
        <v>342.37</v>
      </c>
      <c r="H97" s="182">
        <f t="shared" ca="1" si="17"/>
        <v>330.07891699999999</v>
      </c>
      <c r="I97" s="183">
        <f t="shared" ca="1" si="20"/>
        <v>250.97</v>
      </c>
      <c r="J97" s="180">
        <f t="shared" ca="1" si="21"/>
        <v>76.22</v>
      </c>
      <c r="K97" s="180">
        <f t="shared" ca="1" si="22"/>
        <v>2.89</v>
      </c>
      <c r="L97" s="180">
        <f t="shared" ca="1" si="23"/>
        <v>0</v>
      </c>
      <c r="M97" s="181">
        <f t="shared" ca="1" si="24"/>
        <v>330.08</v>
      </c>
      <c r="N97" s="179">
        <f t="shared" ca="1" si="25"/>
        <v>250.96917656171232</v>
      </c>
      <c r="O97" s="180">
        <f t="shared" ca="1" si="26"/>
        <v>76.219749920443533</v>
      </c>
      <c r="P97" s="180">
        <f t="shared" ca="1" si="27"/>
        <v>2.8899905178441592</v>
      </c>
      <c r="Q97" s="180">
        <f t="shared" ca="1" si="28"/>
        <v>0</v>
      </c>
      <c r="R97" s="181">
        <f t="shared" ca="1" si="29"/>
        <v>330.07891700000005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683.12912700000004</v>
      </c>
      <c r="C98" s="184">
        <f t="shared" ca="1" si="19"/>
        <v>509.614328742</v>
      </c>
      <c r="D98" s="185">
        <f t="shared" ca="1" si="19"/>
        <v>164.15592921810003</v>
      </c>
      <c r="E98" s="185">
        <f t="shared" ca="1" si="19"/>
        <v>9.3588690399000019</v>
      </c>
      <c r="F98" s="186">
        <f t="shared" ca="1" si="19"/>
        <v>0</v>
      </c>
      <c r="G98" s="187">
        <f t="shared" ca="1" si="16"/>
        <v>342.37</v>
      </c>
      <c r="H98" s="187">
        <f t="shared" ca="1" si="17"/>
        <v>330.07891699999999</v>
      </c>
      <c r="I98" s="188">
        <f t="shared" ca="1" si="20"/>
        <v>250.97</v>
      </c>
      <c r="J98" s="185">
        <f t="shared" ca="1" si="21"/>
        <v>76.22</v>
      </c>
      <c r="K98" s="185">
        <f t="shared" ca="1" si="22"/>
        <v>2.89</v>
      </c>
      <c r="L98" s="185">
        <f t="shared" ca="1" si="23"/>
        <v>0</v>
      </c>
      <c r="M98" s="186">
        <f t="shared" ca="1" si="24"/>
        <v>330.08</v>
      </c>
      <c r="N98" s="184">
        <f t="shared" ca="1" si="25"/>
        <v>250.96917656171232</v>
      </c>
      <c r="O98" s="185">
        <f t="shared" ca="1" si="26"/>
        <v>76.219749920443533</v>
      </c>
      <c r="P98" s="185">
        <f t="shared" ca="1" si="27"/>
        <v>2.8899905178441592</v>
      </c>
      <c r="Q98" s="185">
        <f t="shared" ca="1" si="28"/>
        <v>0</v>
      </c>
      <c r="R98" s="186">
        <f t="shared" ca="1" si="29"/>
        <v>330.07891700000005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16.394274047999993</v>
      </c>
      <c r="C99" s="56">
        <f t="shared" ref="C99:R99" ca="1" si="30">SUM(C3:C98)/4000</f>
        <v>12.230128439807972</v>
      </c>
      <c r="D99" s="54">
        <f t="shared" ca="1" si="30"/>
        <v>3.9395440537344064</v>
      </c>
      <c r="E99" s="54">
        <f t="shared" ca="1" si="30"/>
        <v>0.22460155445760038</v>
      </c>
      <c r="F99" s="55">
        <f t="shared" ca="1" si="30"/>
        <v>0</v>
      </c>
      <c r="G99" s="59">
        <f t="shared" ca="1" si="30"/>
        <v>11.107987212750002</v>
      </c>
      <c r="H99" s="59">
        <f t="shared" ca="1" si="30"/>
        <v>10.709210469000004</v>
      </c>
      <c r="I99" s="171">
        <f t="shared" ca="1" si="30"/>
        <v>8.2820099999999979</v>
      </c>
      <c r="J99" s="54">
        <f t="shared" ca="1" si="30"/>
        <v>2.2890574999999975</v>
      </c>
      <c r="K99" s="54">
        <f t="shared" ca="1" si="30"/>
        <v>0.13808499999999987</v>
      </c>
      <c r="L99" s="54">
        <f t="shared" ca="1" si="30"/>
        <v>0</v>
      </c>
      <c r="M99" s="55">
        <f t="shared" ca="1" si="30"/>
        <v>10.709152500000002</v>
      </c>
      <c r="N99" s="56">
        <f t="shared" ca="1" si="30"/>
        <v>8.2820533215973704</v>
      </c>
      <c r="O99" s="54">
        <f t="shared" ca="1" si="30"/>
        <v>2.2890711580150107</v>
      </c>
      <c r="P99" s="54">
        <f t="shared" ca="1" si="30"/>
        <v>0.13808598938762223</v>
      </c>
      <c r="Q99" s="54">
        <f t="shared" ca="1" si="30"/>
        <v>0</v>
      </c>
      <c r="R99" s="55">
        <f t="shared" ca="1" si="30"/>
        <v>10.709210469000004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45262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45262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45262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2023-12-20T07:26:06Z</dcterms:modified>
</cp:coreProperties>
</file>